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53\share\各課\企画財政部\企画財政課\20_財政チーム\財政状況資料集\H28決算\301019_平成28年度財政状況資料集の再分析について\県報告\"/>
    </mc:Choice>
  </mc:AlternateContent>
  <bookViews>
    <workbookView xWindow="240" yWindow="60" windowWidth="17130" windowHeight="9510"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s="1"/>
  <c r="CO34" i="9" l="1"/>
  <c r="CO35" i="9" s="1"/>
  <c r="CO36" i="9" s="1"/>
  <c r="CO37" i="9" s="1"/>
  <c r="BW34" i="9"/>
  <c r="BW35" i="9" s="1"/>
  <c r="BW36" i="9" s="1"/>
  <c r="BW37" i="9" s="1"/>
  <c r="BW38" i="9" s="1"/>
  <c r="BW39" i="9" s="1"/>
  <c r="BW40" i="9" s="1"/>
  <c r="BW41" i="9" s="1"/>
  <c r="BW42" i="9" s="1"/>
  <c r="BW43" i="9" s="1"/>
</calcChain>
</file>

<file path=xl/sharedStrings.xml><?xml version="1.0" encoding="utf-8"?>
<sst xmlns="http://schemas.openxmlformats.org/spreadsheetml/2006/main" count="1068" uniqueCount="571">
  <si>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</si>
  <si>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</si>
  <si>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</si>
  <si>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</si>
  <si>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</si>
  <si>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</si>
  <si>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</si>
  <si>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</si>
  <si>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</si>
  <si>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</si>
  <si>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</si>
  <si>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</si>
  <si>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</si>
  <si>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</si>
  <si>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</si>
  <si>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</si>
  <si>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</si>
  <si>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</si>
  <si>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</si>
  <si>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</si>
  <si>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</si>
  <si>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</si>
  <si>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</si>
  <si>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</si>
  <si>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</si>
  <si>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</si>
  <si>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</si>
  <si>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</si>
  <si>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</si>
  <si>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</si>
  <si>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</si>
  <si>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</si>
  <si>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</si>
  <si>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</si>
  <si>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</si>
  <si>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</si>
  <si>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</si>
  <si>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</si>
  <si>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</si>
  <si>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</si>
  <si>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</si>
  <si>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</si>
  <si>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</si>
  <si>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</si>
  <si>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</si>
  <si>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</si>
  <si>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</si>
  <si>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</si>
  <si>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</si>
  <si>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</si>
  <si>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</si>
  <si>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</si>
  <si>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</si>
  <si>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</si>
  <si>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</si>
  <si>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</si>
  <si>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</si>
  <si>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</si>
  <si>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</si>
  <si>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</si>
  <si>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</si>
  <si>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</si>
  <si>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</si>
  <si>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</si>
  <si>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</si>
  <si>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</si>
  <si>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</si>
  <si>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</si>
  <si>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</si>
  <si>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</si>
  <si>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</si>
  <si>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</si>
  <si>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</si>
  <si>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</si>
  <si>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</si>
  <si>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</si>
  <si>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</si>
  <si>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</si>
  <si>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</si>
  <si>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</si>
  <si>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</si>
  <si>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</si>
  <si>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</si>
  <si>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</si>
  <si>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</si>
  <si>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</si>
  <si>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</si>
  <si>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</si>
  <si>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</si>
  <si>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</si>
  <si>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</si>
  <si>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</si>
  <si>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</si>
  <si>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</si>
  <si>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</si>
  <si>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</si>
  <si>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</si>
  <si>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</si>
  <si>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</si>
  <si>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</si>
  <si>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</si>
  <si>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</si>
  <si>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</si>
  <si>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</si>
  <si>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</si>
  <si>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</si>
  <si>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</si>
  <si>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</si>
  <si>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</si>
  <si>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</si>
  <si>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</si>
  <si>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</si>
  <si>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</si>
  <si>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</si>
  <si>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</si>
  <si>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</si>
  <si>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</si>
  <si>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</si>
  <si>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</si>
  <si>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</si>
  <si>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</si>
  <si>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</si>
  <si>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</si>
  <si>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</si>
  <si>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</si>
  <si>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</si>
  <si>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</si>
  <si>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</si>
  <si>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</si>
  <si>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</si>
  <si>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</si>
  <si>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</si>
  <si>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</si>
  <si>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</si>
  <si>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</si>
  <si>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</si>
  <si>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</si>
  <si>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</si>
  <si>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</si>
  <si>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</si>
  <si>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</si>
  <si>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</si>
  <si>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</si>
  <si>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</si>
  <si>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</si>
  <si>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</si>
  <si>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</si>
  <si>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</si>
  <si>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</si>
  <si>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</si>
  <si>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</si>
  <si>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</si>
  <si>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</si>
  <si>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</si>
  <si>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</si>
  <si>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</si>
  <si>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</si>
  <si>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</si>
  <si>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</si>
  <si>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</si>
  <si>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</si>
  <si>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</si>
  <si>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</si>
  <si>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</si>
  <si>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</si>
  <si>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</si>
  <si>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</si>
  <si>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</si>
  <si>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</si>
  <si>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</si>
  <si>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</si>
  <si>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</si>
  <si>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</si>
  <si>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</si>
  <si>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</si>
  <si>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</si>
  <si>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</si>
  <si>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</si>
  <si>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</si>
  <si>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</si>
  <si>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</si>
  <si>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</si>
  <si>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</si>
  <si>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</si>
  <si>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</si>
  <si>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</si>
  <si>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</si>
  <si>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</si>
  <si>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</si>
  <si>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</si>
  <si>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</si>
  <si>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</si>
  <si>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</si>
  <si>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</si>
  <si>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</si>
  <si>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</si>
  <si>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</si>
  <si>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</si>
  <si>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</si>
  <si>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</si>
  <si>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</si>
  <si>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</si>
  <si>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</si>
  <si>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</si>
  <si>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</si>
  <si>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</si>
  <si>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</si>
  <si>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</si>
  <si>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</si>
  <si>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</si>
  <si>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</si>
  <si>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</si>
  <si>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</si>
  <si>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</si>
  <si>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</si>
  <si>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</si>
  <si>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</si>
  <si>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</si>
  <si>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</si>
  <si>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</si>
  <si>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</si>
  <si>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</si>
  <si>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</si>
  <si>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</si>
  <si>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</si>
  <si>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</si>
  <si>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</si>
  <si>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</si>
  <si>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</si>
  <si>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</si>
  <si>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</si>
  <si>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</si>
  <si>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</si>
  <si>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</si>
  <si>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</si>
  <si>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</si>
  <si>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</si>
  <si>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</si>
  <si>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</si>
  <si>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</si>
  <si>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</si>
  <si>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</si>
  <si>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</si>
  <si>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</si>
  <si>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</si>
  <si>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</si>
  <si>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</si>
  <si>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</si>
  <si>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</si>
  <si>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</si>
  <si>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</si>
  <si>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</si>
  <si>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</si>
  <si>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</si>
  <si>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</si>
  <si>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</si>
  <si>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</si>
  <si>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</si>
  <si>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</si>
  <si>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</si>
  <si>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</si>
  <si>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</si>
  <si>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</si>
  <si>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</si>
  <si>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</si>
  <si>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</si>
  <si>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</si>
  <si>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</si>
  <si>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</si>
  <si>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</si>
  <si>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</si>
  <si>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</si>
  <si>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</si>
  <si>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</si>
  <si>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</si>
  <si>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</si>
  <si>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</si>
  <si>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</si>
  <si>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</si>
  <si>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</si>
  <si>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</si>
  <si>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</si>
  <si>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</si>
  <si>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</si>
  <si>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</si>
  <si>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</si>
  <si>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</si>
  <si>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</si>
  <si>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</si>
  <si>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</si>
  <si>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</si>
  <si>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</si>
  <si>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</si>
  <si>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</si>
  <si>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</si>
  <si>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</si>
  <si>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</si>
  <si>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</si>
  <si>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</si>
  <si>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</si>
  <si>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</si>
  <si>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</si>
  <si>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</si>
  <si>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</si>
  <si>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</si>
  <si>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</si>
  <si>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</si>
  <si>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</si>
  <si>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</si>
  <si>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</si>
  <si>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</si>
  <si>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</si>
  <si>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</si>
  <si>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</si>
  <si>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</si>
  <si>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</si>
  <si>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</si>
  <si>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</si>
  <si>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</si>
  <si>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</si>
  <si>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</si>
  <si>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</si>
  <si>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</si>
  <si>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</si>
  <si>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</si>
  <si>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</si>
  <si>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</si>
  <si>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</si>
  <si>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</si>
  <si>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</si>
  <si>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</si>
  <si>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</si>
  <si>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</si>
  <si>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</si>
  <si>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</si>
  <si>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</si>
  <si>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</si>
  <si>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</si>
  <si>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</si>
  <si>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</si>
  <si>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</si>
  <si>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</si>
  <si>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</si>
  <si>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</si>
  <si>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</si>
  <si>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</si>
  <si>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</si>
  <si>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</si>
  <si>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</si>
  <si>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</si>
  <si>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</si>
  <si>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</si>
  <si>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</si>
  <si>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</si>
  <si>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</si>
  <si>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</si>
  <si>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</si>
  <si>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</si>
  <si>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</si>
  <si>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</si>
  <si>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</si>
  <si>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</si>
  <si>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</si>
  <si>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</si>
  <si>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</si>
  <si>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</si>
  <si>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</si>
  <si>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</si>
  <si>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</si>
  <si>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</si>
  <si>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</si>
  <si>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</si>
  <si>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</si>
  <si>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</si>
  <si>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</si>
  <si>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</si>
  <si>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</si>
  <si>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</si>
  <si>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</si>
  <si>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</si>
  <si>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</si>
  <si>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</si>
  <si>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</si>
  <si>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</si>
  <si>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</si>
  <si>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</si>
  <si>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</si>
  <si>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</si>
  <si>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</si>
  <si>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</si>
  <si>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</si>
  <si>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</si>
  <si>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</si>
  <si>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</si>
  <si>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</si>
  <si>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</si>
  <si>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</si>
  <si>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</si>
  <si>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</si>
  <si>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</si>
  <si>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</si>
  <si>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</si>
  <si>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</si>
  <si>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</si>
  <si>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</si>
  <si>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</si>
  <si>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</si>
  <si>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</si>
  <si>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</si>
  <si>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</si>
  <si>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</si>
  <si>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</si>
  <si>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</si>
  <si>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</si>
  <si>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</si>
  <si>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</si>
  <si>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</si>
  <si>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</si>
  <si>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</si>
  <si>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</si>
  <si>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</si>
  <si>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</si>
  <si>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</si>
  <si>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</si>
  <si>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</si>
  <si>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</si>
  <si>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</si>
  <si>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</si>
  <si>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</si>
  <si>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</si>
  <si>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</si>
  <si>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</si>
  <si>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</si>
  <si>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</si>
  <si>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</si>
  <si>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</si>
  <si>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</si>
  <si>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</si>
  <si>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</si>
  <si>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</si>
  <si>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</si>
  <si>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</si>
  <si>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</si>
  <si>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</si>
  <si>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</si>
  <si>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</si>
  <si>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</si>
  <si>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</si>
  <si>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</si>
  <si>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</si>
  <si>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</si>
  <si>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</si>
  <si>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</si>
  <si>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</si>
  <si>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</si>
  <si>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</si>
  <si>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</si>
  <si>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</si>
  <si>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</si>
  <si>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</si>
  <si>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</si>
  <si>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</si>
  <si>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</si>
  <si>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</si>
  <si>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</si>
  <si>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</si>
  <si>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</si>
  <si>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</si>
  <si>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</si>
  <si>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</si>
  <si>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</si>
  <si>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</si>
  <si>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</si>
  <si>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</si>
  <si>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</si>
  <si>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</si>
  <si>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</si>
  <si>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</si>
  <si>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</si>
  <si>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</si>
  <si>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</si>
  <si>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</si>
  <si>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</si>
  <si>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</si>
  <si>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</si>
  <si>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</si>
  <si>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</si>
  <si>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</si>
  <si>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</si>
  <si>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</si>
  <si>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</si>
  <si>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</si>
  <si>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</si>
  <si>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</si>
  <si>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</si>
  <si>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</si>
  <si>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</si>
  <si>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</si>
  <si>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</si>
  <si>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</si>
  <si>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</si>
  <si>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</si>
  <si>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</si>
  <si>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</si>
  <si>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</si>
  <si>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</si>
  <si>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</si>
  <si>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</si>
  <si>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</si>
  <si>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</si>
  <si>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</si>
  <si>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</si>
  <si>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</si>
  <si>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</si>
  <si>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</si>
  <si>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7.26</t>
  </si>
  <si>
    <t>水道事業会計</t>
  </si>
  <si>
    <t>一般会計</t>
  </si>
  <si>
    <t>国民健康保険特別会計</t>
  </si>
  <si>
    <t>介護保険事業特別会計</t>
  </si>
  <si>
    <t>公共下水道事業特別会計</t>
  </si>
  <si>
    <t>後期高齢者医療特別会計</t>
  </si>
  <si>
    <t>土地取得特別会計</t>
  </si>
  <si>
    <t>その他会計（赤字）</t>
  </si>
  <si>
    <t>その他会計（黒字）</t>
  </si>
  <si>
    <t>一般会計</t>
    <phoneticPr fontId="5"/>
  </si>
  <si>
    <t>土地取得特別会計</t>
    <phoneticPr fontId="5"/>
  </si>
  <si>
    <t>-</t>
    <phoneticPr fontId="2"/>
  </si>
  <si>
    <t>国民健康保険特別会計</t>
    <phoneticPr fontId="5"/>
  </si>
  <si>
    <t>介護保険事業特別会計</t>
    <phoneticPr fontId="5"/>
  </si>
  <si>
    <t>-</t>
    <phoneticPr fontId="2"/>
  </si>
  <si>
    <t>後期高齢者医療特別会計</t>
    <phoneticPr fontId="5"/>
  </si>
  <si>
    <t>水道事業会計</t>
    <phoneticPr fontId="5"/>
  </si>
  <si>
    <t>法適用企業</t>
    <phoneticPr fontId="5"/>
  </si>
  <si>
    <t>公共下水道事業特別会計</t>
    <phoneticPr fontId="5"/>
  </si>
  <si>
    <t>法非適用企業</t>
    <phoneticPr fontId="5"/>
  </si>
  <si>
    <t>燕・弥彦総合事務組合（一般会計）</t>
    <rPh sb="0" eb="1">
      <t>ツバメ</t>
    </rPh>
    <rPh sb="2" eb="4">
      <t>ヤヒコ</t>
    </rPh>
    <rPh sb="4" eb="6">
      <t>ソウゴウ</t>
    </rPh>
    <rPh sb="6" eb="8">
      <t>ジム</t>
    </rPh>
    <rPh sb="8" eb="10">
      <t>クミアイ</t>
    </rPh>
    <rPh sb="11" eb="13">
      <t>イッパン</t>
    </rPh>
    <rPh sb="13" eb="15">
      <t>カイケイ</t>
    </rPh>
    <phoneticPr fontId="30"/>
  </si>
  <si>
    <t>新潟県三条・燕総合グラウンド施設組合（一般会計）</t>
    <rPh sb="0" eb="2">
      <t>ニイガタ</t>
    </rPh>
    <rPh sb="2" eb="3">
      <t>ケン</t>
    </rPh>
    <rPh sb="3" eb="5">
      <t>サンジョウ</t>
    </rPh>
    <rPh sb="6" eb="7">
      <t>ツバメ</t>
    </rPh>
    <rPh sb="7" eb="9">
      <t>ソウゴウ</t>
    </rPh>
    <rPh sb="14" eb="16">
      <t>シセツ</t>
    </rPh>
    <rPh sb="16" eb="18">
      <t>クミアイ</t>
    </rPh>
    <rPh sb="19" eb="21">
      <t>イッパン</t>
    </rPh>
    <rPh sb="21" eb="23">
      <t>カイケイ</t>
    </rPh>
    <phoneticPr fontId="30"/>
  </si>
  <si>
    <t>西蒲原福祉事務組合（一般会計）</t>
    <rPh sb="0" eb="3">
      <t>ニシカンバラ</t>
    </rPh>
    <rPh sb="3" eb="5">
      <t>フクシ</t>
    </rPh>
    <rPh sb="5" eb="7">
      <t>ジム</t>
    </rPh>
    <rPh sb="7" eb="9">
      <t>クミアイ</t>
    </rPh>
    <rPh sb="10" eb="12">
      <t>イッパン</t>
    </rPh>
    <rPh sb="12" eb="14">
      <t>カイケイ</t>
    </rPh>
    <phoneticPr fontId="30"/>
  </si>
  <si>
    <t>西蒲原福祉事務組合（西蒲原地区休日夜間急患センター事業特別会計）</t>
    <rPh sb="0" eb="3">
      <t>ニシカンバラ</t>
    </rPh>
    <rPh sb="3" eb="5">
      <t>フクシ</t>
    </rPh>
    <rPh sb="5" eb="7">
      <t>ジム</t>
    </rPh>
    <rPh sb="7" eb="9">
      <t>クミアイ</t>
    </rPh>
    <rPh sb="10" eb="13">
      <t>ニシカンバラ</t>
    </rPh>
    <rPh sb="13" eb="15">
      <t>チク</t>
    </rPh>
    <rPh sb="15" eb="17">
      <t>キュウジツ</t>
    </rPh>
    <rPh sb="17" eb="19">
      <t>ヤカン</t>
    </rPh>
    <rPh sb="19" eb="21">
      <t>キュウカン</t>
    </rPh>
    <rPh sb="25" eb="27">
      <t>ジギョウ</t>
    </rPh>
    <rPh sb="27" eb="29">
      <t>トクベツ</t>
    </rPh>
    <rPh sb="29" eb="31">
      <t>カイケイ</t>
    </rPh>
    <phoneticPr fontId="30"/>
  </si>
  <si>
    <t>三条・燕・西蒲・南蒲広域養護老人ホーム施設組合（一般会計）</t>
    <rPh sb="0" eb="2">
      <t>サンジョウ</t>
    </rPh>
    <rPh sb="3" eb="4">
      <t>ツバメ</t>
    </rPh>
    <rPh sb="5" eb="7">
      <t>ニシカン</t>
    </rPh>
    <rPh sb="8" eb="9">
      <t>ミナミ</t>
    </rPh>
    <rPh sb="9" eb="10">
      <t>カバ</t>
    </rPh>
    <rPh sb="10" eb="12">
      <t>コウイキ</t>
    </rPh>
    <rPh sb="12" eb="14">
      <t>ヨウゴ</t>
    </rPh>
    <rPh sb="14" eb="16">
      <t>ロウジン</t>
    </rPh>
    <rPh sb="19" eb="21">
      <t>シセツ</t>
    </rPh>
    <rPh sb="21" eb="23">
      <t>クミアイ</t>
    </rPh>
    <rPh sb="24" eb="26">
      <t>イッパン</t>
    </rPh>
    <rPh sb="26" eb="28">
      <t>カイケイ</t>
    </rPh>
    <phoneticPr fontId="30"/>
  </si>
  <si>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</si>
  <si>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</si>
  <si>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</si>
  <si>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</si>
  <si>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新潟県市町村総合事務組合（非常勤職員公務災害補償等事業特別会計）</t>
  </si>
  <si>
    <t>新潟県市町村総合事務組合（交通災害共済事業特別会計）</t>
  </si>
  <si>
    <t>新潟県後期高齢者医療広域連合（一般会計）</t>
    <phoneticPr fontId="30"/>
  </si>
  <si>
    <t>新潟県後期高齢者医療広域連合（後期高齢者医療特別会計）</t>
  </si>
  <si>
    <t>燕西蒲勤労者福祉サービスセンター</t>
  </si>
  <si>
    <t>吉田環境衛生公社</t>
  </si>
  <si>
    <t>県央土地開発公社</t>
  </si>
  <si>
    <t>○</t>
    <phoneticPr fontId="30"/>
  </si>
  <si>
    <t>燕三条地場産業振興センター</t>
    <rPh sb="0" eb="1">
      <t>ツバメ</t>
    </rPh>
    <rPh sb="1" eb="3">
      <t>サンジョウ</t>
    </rPh>
    <phoneticPr fontId="24"/>
  </si>
  <si>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</si>
  <si>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</si>
  <si>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</si>
  <si>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</si>
  <si>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</si>
  <si>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</si>
  <si>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</si>
  <si>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</si>
  <si>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</si>
  <si>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</si>
  <si>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</si>
  <si>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</si>
  <si>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</si>
  <si>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</si>
  <si>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</si>
  <si>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</si>
  <si>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Ｈ28決算については、消費税交付金や地方交付税等が減少したことが各比率の分母となる標準財政規模に影響し、将来負担比率の悪化に繋がっています。
実質公債費比率について、0.1ポイント改善しているものの、これは３箇年平均による影響であり単年度での比率は上記要因から12.8％となり前年度11.6％から1.2ポイント上昇しています。
今後も、臨時財政対策債及び合併特例債の発行による元利償還金の増加が見込まれるため、緩やかに悪化していくことが想定されますが、そのピークとなるＨ34以降は、事業債を抑制するなどして後年度の負担を適切に管理していく必要があると考え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</si>
</sst>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3284-4D4A-85B0-16476C91DE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114344</c:v>
                </c:pt>
                <c:pt idx="1">
                  <c:v>65981</c:v>
                </c:pt>
                <c:pt idx="2">
                  <c:v>96241</c:v>
                </c:pt>
                <c:pt idx="3">
                  <c:v>60508</c:v>
                </c:pt>
                <c:pt idx="4">
                  <c:v>58777</c:v>
                </c:pt>
              </c:numCache>
            </c:numRef>
          </c:val>
          <c:smooth val="0"/>
          <c:extLst>
            <c:ext xmlns:c16="http://schemas.microsoft.com/office/drawing/2014/chart" uri="{C3380CC4-5D6E-409C-BE32-E72D297353CC}">
              <c16:uniqueId val="{00000001-3284-4D4A-85B0-16476C91DEC0}"/>
            </c:ext>
          </c:extLst>
        </c:ser>
        <c:dLbls>
          <c:showLegendKey val="0"/>
          <c:showVal val="0"/>
          <c:showCatName val="0"/>
          <c:showSerName val="0"/>
          <c:showPercent val="0"/>
          <c:showBubbleSize val="0"/>
        </c:dLbls>
        <c:marker val="1"/>
        <c:smooth val="0"/>
        <c:axId val="94575616"/>
        <c:axId val="132220032"/>
      </c:lineChart>
      <c:catAx>
        <c:axId val="9457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20032"/>
        <c:crosses val="autoZero"/>
        <c:auto val="1"/>
        <c:lblAlgn val="ctr"/>
        <c:lblOffset val="100"/>
        <c:tickLblSkip val="1"/>
        <c:tickMarkSkip val="1"/>
        <c:noMultiLvlLbl val="0"/>
      </c:catAx>
      <c:valAx>
        <c:axId val="132220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7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5.43</c:v>
                </c:pt>
                <c:pt idx="1">
                  <c:v>5.96</c:v>
                </c:pt>
                <c:pt idx="2">
                  <c:v>6.5</c:v>
                </c:pt>
                <c:pt idx="3">
                  <c:v>6.82</c:v>
                </c:pt>
                <c:pt idx="4">
                  <c:v>3.07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19.48</c:v>
                </c:pt>
                <c:pt idx="1">
                  <c:v>21.16</c:v>
                </c:pt>
                <c:pt idx="2">
                  <c:v>20.73</c:v>
                </c:pt>
                <c:pt idx="3">
                  <c:v>20.66</c:v>
                </c:pt>
                <c:pt idx="4">
                  <c:v>16.96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326080"/>
        <c:axId val="16732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3.39</c:v>
                </c:pt>
                <c:pt idx="1">
                  <c:v>2.77</c:v>
                </c:pt>
                <c:pt idx="2">
                  <c:v>0.51</c:v>
                </c:pt>
                <c:pt idx="3">
                  <c:v>0.96</c:v>
                </c:pt>
                <c:pt idx="4">
                  <c:v>-7.26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326080"/>
        <c:axId val="167328000"/>
      </c:lineChart>
      <c:catAx>
        <c:axId val="1673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328000"/>
        <c:crosses val="autoZero"/>
        <c:auto val="1"/>
        <c:lblAlgn val="ctr"/>
        <c:lblOffset val="100"/>
        <c:tickLblSkip val="1"/>
        <c:tickMarkSkip val="1"/>
        <c:noMultiLvlLbl val="0"/>
      </c:catAx>
      <c:valAx>
        <c:axId val="1673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0.48</c:v>
                </c:pt>
                <c:pt idx="2">
                  <c:v>#N/A</c:v>
                </c:pt>
                <c:pt idx="3">
                  <c:v>0.36</c:v>
                </c:pt>
                <c:pt idx="4">
                  <c:v>#N/A</c:v>
                </c:pt>
                <c:pt idx="5">
                  <c:v>0.19</c:v>
                </c:pt>
                <c:pt idx="6">
                  <c:v>#N/A</c:v>
                </c:pt>
                <c:pt idx="7">
                  <c:v>0.14000000000000001</c:v>
                </c:pt>
                <c:pt idx="8">
                  <c:v>#N/A</c:v>
                </c:pt>
                <c:pt idx="9">
                  <c:v>0.28000000000000003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c:v>
                </c:pt>
                <c:pt idx="2">
                  <c:v>#N/A</c:v>
                </c:pt>
                <c:pt idx="3">
                  <c:v>1.64</c:v>
                </c:pt>
                <c:pt idx="4">
                  <c:v>#N/A</c:v>
                </c:pt>
                <c:pt idx="5">
                  <c:v>2.69</c:v>
                </c:pt>
                <c:pt idx="6">
                  <c:v>#N/A</c:v>
                </c:pt>
                <c:pt idx="7">
                  <c:v>2.04</c:v>
                </c:pt>
                <c:pt idx="8">
                  <c:v>#N/A</c:v>
                </c:pt>
                <c:pt idx="9">
                  <c:v>1.29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0.84</c:v>
                </c:pt>
                <c:pt idx="4">
                  <c:v>#N/A</c:v>
                </c:pt>
                <c:pt idx="5">
                  <c:v>0</c:v>
                </c:pt>
                <c:pt idx="6">
                  <c:v>#N/A</c:v>
                </c:pt>
                <c:pt idx="7">
                  <c:v>0.73</c:v>
                </c:pt>
                <c:pt idx="8">
                  <c:v>#N/A</c:v>
                </c:pt>
                <c:pt idx="9">
                  <c:v>2.73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c:v>
                </c:pt>
                <c:pt idx="2">
                  <c:v>#N/A</c:v>
                </c:pt>
                <c:pt idx="3">
                  <c:v>5.95</c:v>
                </c:pt>
                <c:pt idx="4">
                  <c:v>#N/A</c:v>
                </c:pt>
                <c:pt idx="5">
                  <c:v>6.49</c:v>
                </c:pt>
                <c:pt idx="6">
                  <c:v>#N/A</c:v>
                </c:pt>
                <c:pt idx="7">
                  <c:v>6.82</c:v>
                </c:pt>
                <c:pt idx="8">
                  <c:v>#N/A</c:v>
                </c:pt>
                <c:pt idx="9">
                  <c:v>3.06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c:v>
                </c:pt>
                <c:pt idx="2">
                  <c:v>#N/A</c:v>
                </c:pt>
                <c:pt idx="3">
                  <c:v>7.86</c:v>
                </c:pt>
                <c:pt idx="4">
                  <c:v>#N/A</c:v>
                </c:pt>
                <c:pt idx="5">
                  <c:v>6.59</c:v>
                </c:pt>
                <c:pt idx="6">
                  <c:v>#N/A</c:v>
                </c:pt>
                <c:pt idx="7">
                  <c:v>7.99</c:v>
                </c:pt>
                <c:pt idx="8">
                  <c:v>#N/A</c:v>
                </c:pt>
                <c:pt idx="9">
                  <c:v>8.1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9500544"/>
        <c:axId val="199502080"/>
      </c:barChart>
      <c:catAx>
        <c:axId val="1995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502080"/>
        <c:crosses val="autoZero"/>
        <c:auto val="1"/>
        <c:lblAlgn val="ctr"/>
        <c:lblOffset val="100"/>
        <c:tickLblSkip val="1"/>
        <c:tickMarkSkip val="1"/>
        <c:noMultiLvlLbl val="0"/>
      </c:catAx>
      <c:valAx>
        <c:axId val="1995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0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2650</c:v>
                </c:pt>
                <c:pt idx="5">
                  <c:v>2826</c:v>
                </c:pt>
                <c:pt idx="8">
                  <c:v>3262</c:v>
                </c:pt>
                <c:pt idx="11">
                  <c:v>3342</c:v>
                </c:pt>
                <c:pt idx="14">
                  <c:v>3503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220</c:v>
                </c:pt>
                <c:pt idx="3">
                  <c:v>211</c:v>
                </c:pt>
                <c:pt idx="6">
                  <c:v>193</c:v>
                </c:pt>
                <c:pt idx="9">
                  <c:v>174</c:v>
                </c:pt>
                <c:pt idx="12">
                  <c:v>171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157</c:v>
                </c:pt>
                <c:pt idx="3">
                  <c:v>127</c:v>
                </c:pt>
                <c:pt idx="6">
                  <c:v>151</c:v>
                </c:pt>
                <c:pt idx="9">
                  <c:v>173</c:v>
                </c:pt>
                <c:pt idx="12">
                  <c:v>246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1191</c:v>
                </c:pt>
                <c:pt idx="3">
                  <c:v>1233</c:v>
                </c:pt>
                <c:pt idx="6">
                  <c:v>1245</c:v>
                </c:pt>
                <c:pt idx="9">
                  <c:v>1279</c:v>
                </c:pt>
                <c:pt idx="12">
                  <c:v>1308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3132</c:v>
                </c:pt>
                <c:pt idx="3">
                  <c:v>3347</c:v>
                </c:pt>
                <c:pt idx="6">
                  <c:v>3560</c:v>
                </c:pt>
                <c:pt idx="9">
                  <c:v>3626</c:v>
                </c:pt>
                <c:pt idx="12">
                  <c:v>3850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0332032"/>
        <c:axId val="20033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2051</c:v>
                </c:pt>
                <c:pt idx="2">
                  <c:v>#N/A</c:v>
                </c:pt>
                <c:pt idx="3">
                  <c:v>#N/A</c:v>
                </c:pt>
                <c:pt idx="4">
                  <c:v>2092</c:v>
                </c:pt>
                <c:pt idx="5">
                  <c:v>#N/A</c:v>
                </c:pt>
                <c:pt idx="6">
                  <c:v>#N/A</c:v>
                </c:pt>
                <c:pt idx="7">
                  <c:v>1887</c:v>
                </c:pt>
                <c:pt idx="8">
                  <c:v>#N/A</c:v>
                </c:pt>
                <c:pt idx="9">
                  <c:v>#N/A</c:v>
                </c:pt>
                <c:pt idx="10">
                  <c:v>1910</c:v>
                </c:pt>
                <c:pt idx="11">
                  <c:v>#N/A</c:v>
                </c:pt>
                <c:pt idx="12">
                  <c:v>#N/A</c:v>
                </c:pt>
                <c:pt idx="13">
                  <c:v>2072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0332032"/>
        <c:axId val="200333952"/>
      </c:lineChart>
      <c:catAx>
        <c:axId val="2003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333952"/>
        <c:crosses val="autoZero"/>
        <c:auto val="1"/>
        <c:lblAlgn val="ctr"/>
        <c:lblOffset val="100"/>
        <c:tickLblSkip val="1"/>
        <c:tickMarkSkip val="1"/>
        <c:noMultiLvlLbl val="0"/>
      </c:catAx>
      <c:valAx>
        <c:axId val="20033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3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42006</c:v>
                </c:pt>
                <c:pt idx="5">
                  <c:v>44139</c:v>
                </c:pt>
                <c:pt idx="8">
                  <c:v>47514</c:v>
                </c:pt>
                <c:pt idx="11">
                  <c:v>47933</c:v>
                </c:pt>
                <c:pt idx="14">
                  <c:v>47793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117</c:v>
                </c:pt>
                <c:pt idx="5">
                  <c:v>68</c:v>
                </c:pt>
                <c:pt idx="8">
                  <c:v>39</c:v>
                </c:pt>
                <c:pt idx="11">
                  <c:v>75</c:v>
                </c:pt>
                <c:pt idx="14">
                  <c:v>109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5601</c:v>
                </c:pt>
                <c:pt idx="5">
                  <c:v>5812</c:v>
                </c:pt>
                <c:pt idx="8">
                  <c:v>6201</c:v>
                </c:pt>
                <c:pt idx="11">
                  <c:v>6414</c:v>
                </c:pt>
                <c:pt idx="14">
                  <c:v>5797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185</c:v>
                </c:pt>
                <c:pt idx="3">
                  <c:v>160</c:v>
                </c:pt>
                <c:pt idx="6">
                  <c:v>135</c:v>
                </c:pt>
                <c:pt idx="9">
                  <c:v>110</c:v>
                </c:pt>
                <c:pt idx="12">
                  <c:v>86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6230</c:v>
                </c:pt>
                <c:pt idx="3">
                  <c:v>6317</c:v>
                </c:pt>
                <c:pt idx="6">
                  <c:v>6099</c:v>
                </c:pt>
                <c:pt idx="9">
                  <c:v>5156</c:v>
                </c:pt>
                <c:pt idx="12">
                  <c:v>5346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1319</c:v>
                </c:pt>
                <c:pt idx="3">
                  <c:v>1920</c:v>
                </c:pt>
                <c:pt idx="6">
                  <c:v>2085</c:v>
                </c:pt>
                <c:pt idx="9">
                  <c:v>2029</c:v>
                </c:pt>
                <c:pt idx="12">
                  <c:v>1794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18002</c:v>
                </c:pt>
                <c:pt idx="3">
                  <c:v>18027</c:v>
                </c:pt>
                <c:pt idx="6">
                  <c:v>18127</c:v>
                </c:pt>
                <c:pt idx="9">
                  <c:v>18186</c:v>
                </c:pt>
                <c:pt idx="12">
                  <c:v>18166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1137</c:v>
                </c:pt>
                <c:pt idx="3">
                  <c:v>970</c:v>
                </c:pt>
                <c:pt idx="6">
                  <c:v>885</c:v>
                </c:pt>
                <c:pt idx="9">
                  <c:v>737</c:v>
                </c:pt>
                <c:pt idx="12">
                  <c:v>591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42238</c:v>
                </c:pt>
                <c:pt idx="3">
                  <c:v>44649</c:v>
                </c:pt>
                <c:pt idx="6">
                  <c:v>49510</c:v>
                </c:pt>
                <c:pt idx="9">
                  <c:v>50351</c:v>
                </c:pt>
                <c:pt idx="12">
                  <c:v>50079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0415488"/>
        <c:axId val="20042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21385</c:v>
                </c:pt>
                <c:pt idx="2">
                  <c:v>#N/A</c:v>
                </c:pt>
                <c:pt idx="3">
                  <c:v>#N/A</c:v>
                </c:pt>
                <c:pt idx="4">
                  <c:v>22025</c:v>
                </c:pt>
                <c:pt idx="5">
                  <c:v>#N/A</c:v>
                </c:pt>
                <c:pt idx="6">
                  <c:v>#N/A</c:v>
                </c:pt>
                <c:pt idx="7">
                  <c:v>23087</c:v>
                </c:pt>
                <c:pt idx="8">
                  <c:v>#N/A</c:v>
                </c:pt>
                <c:pt idx="9">
                  <c:v>#N/A</c:v>
                </c:pt>
                <c:pt idx="10">
                  <c:v>22148</c:v>
                </c:pt>
                <c:pt idx="11">
                  <c:v>#N/A</c:v>
                </c:pt>
                <c:pt idx="12">
                  <c:v>#N/A</c:v>
                </c:pt>
                <c:pt idx="13">
                  <c:v>22362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0415488"/>
        <c:axId val="200425856"/>
      </c:lineChart>
      <c:catAx>
        <c:axId val="2004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425856"/>
        <c:crosses val="autoZero"/>
        <c:auto val="1"/>
        <c:lblAlgn val="ctr"/>
        <c:lblOffset val="100"/>
        <c:tickLblSkip val="1"/>
        <c:tickMarkSkip val="1"/>
        <c:noMultiLvlLbl val="0"/>
      </c:catAx>
      <c:valAx>
        <c:axId val="20042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{DF875C88-51A2-48A9-9C1B-EA2EC99B361D}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AFD-4F61-BBC6-353A0BEEFC9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{7CDE35CA-E4C9-4354-9117-FD88ABEC9D81}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AFD-4F61-BBC6-353A0BEEFC9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{E3A072B4-449A-4F33-9207-50984BC219CA}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AFD-4F61-BBC6-353A0BEEFC9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{C25DD406-4EC3-4A8A-9645-0A25DAEE8988}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AFD-4F61-BBC6-353A0BEEFC9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{877C8967-3CAC-4AB1-BB08-6DF78DA18209}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AFD-4F61-BBC6-353A0BEEFC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AFD-4F61-BBC6-353A0BEEFC9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{166FBD03-348B-4619-BFE2-790272636C77}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AFD-4F61-BBC6-353A0BEEFC9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{4EB4D189-4947-4D14-B8AE-CA9320FDF0DD}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AFD-4F61-BBC6-353A0BEEFC9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{8F1455AF-EEBE-4F69-92C3-1B83E18A9A79}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AFD-4F61-BBC6-353A0BEEFC9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{C3B8780B-8F8D-455A-8187-27FE07621C61}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AFD-4F61-BBC6-353A0BEEFC9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{D65E6595-8BEA-4F4F-B17E-9085E9B4EA74}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AFD-4F61-BBC6-353A0BEEFC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AFD-4F61-BBC6-353A0BEEFC91}"/>
            </c:ext>
          </c:extLst>
        </c:ser>
        <c:dLbls>
          <c:showLegendKey val="0"/>
          <c:showVal val="0"/>
          <c:showCatName val="0"/>
          <c:showSerName val="0"/>
          <c:showPercent val="0"/>
          <c:showBubbleSize val="0"/>
        </c:dLbls>
        <c:axId val="73143040"/>
        <c:axId val="73144960"/>
      </c:scatterChart>
      <c:valAx>
        <c:axId val="73143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44960"/>
        <c:crosses val="autoZero"/>
        <c:crossBetween val="midCat"/>
      </c:valAx>
      <c:valAx>
        <c:axId val="731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4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{91167329-DADE-4451-8876-F51453DD1AAF}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F55-4DEA-A4BE-EB5D76BE372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{755B87FB-6E4B-4172-9C50-F0732735F115}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F55-4DEA-A4BE-EB5D76BE372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{6DF2B16D-8C65-4E01-8BB5-1CA0C8484965}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F55-4DEA-A4BE-EB5D76BE372B}"/>
                </c:ext>
              </c:extLst>
            </c:dLbl>
            <c:dLbl>
              <c:idx val="3"/>
              <c:layout>
                <c:manualLayout>
                  <c:x val="-2.437785222127671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{9045A64C-034D-42D1-90D3-17BB7CAEAC9A}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F55-4DEA-A4BE-EB5D76BE372B}"/>
                </c:ext>
              </c:extLst>
            </c:dLbl>
            <c:dLbl>
              <c:idx val="4"/>
              <c:layout>
                <c:manualLayout>
                  <c:x val="-3.903307230235071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{0E31EAF2-E3DD-424B-8970-DAA6D4393B92}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F55-4DEA-A4BE-EB5D76BE37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12.8</c:v>
                </c:pt>
                <c:pt idx="2">
                  <c:v>12.5</c:v>
                </c:pt>
                <c:pt idx="3">
                  <c:v>12.1</c:v>
                </c:pt>
                <c:pt idx="4">
                  <c:v>12</c:v>
                </c:pt>
              </c:numCache>
            </c:numRef>
          </c:xVal>
          <c:yVal>
            <c:numRef>
              <c:f>公会計指標分析・財政指標組合せ分析表!$K$73:$O$73</c:f>
              <c:numCache>
                <c:formatCode>#,##0.0;"▲ "#,##0.0</c:formatCode>
                <c:ptCount val="5"/>
                <c:pt idx="0">
                  <c:v>133.80000000000001</c:v>
                </c:pt>
                <c:pt idx="1">
                  <c:v>136.30000000000001</c:v>
                </c:pt>
                <c:pt idx="2">
                  <c:v>144.19999999999999</c:v>
                </c:pt>
                <c:pt idx="3">
                  <c:v>134.69999999999999</c:v>
                </c:pt>
                <c:pt idx="4">
                  <c:v>137.80000000000001</c:v>
                </c:pt>
              </c:numCache>
            </c:numRef>
          </c:yVal>
          <c:smooth val="0"/>
          <c:extLst>
            <c:ext xmlns:c16="http://schemas.microsoft.com/office/drawing/2014/chart" uri="{C3380CC4-5D6E-409C-BE32-E72D297353CC}">
              <c16:uniqueId val="{00000005-1F55-4DEA-A4BE-EB5D76BE372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{205F51CE-9EB3-468D-B6D1-2431BF8DEE59}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F55-4DEA-A4BE-EB5D76BE372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{57C66156-777E-469E-B8AE-F7F45A1A62B0}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F55-4DEA-A4BE-EB5D76BE372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{D05A211D-0813-49E6-8974-3F456437C92F}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F55-4DEA-A4BE-EB5D76BE372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{93CDE208-99E4-4EF2-9E97-A6B824AC7F8B}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F55-4DEA-A4BE-EB5D76BE372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{7944AD70-31B7-454A-99E0-066728B43B37}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F55-4DEA-A4BE-EB5D76BE37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1F55-4DEA-A4BE-EB5D76BE372B}"/>
            </c:ext>
          </c:extLst>
        </c:ser>
        <c:dLbls>
          <c:showLegendKey val="0"/>
          <c:showVal val="0"/>
          <c:showCatName val="0"/>
          <c:showSerName val="0"/>
          <c:showPercent val="0"/>
          <c:showBubbleSize val="0"/>
        </c:dLbls>
        <c:axId val="73175424"/>
        <c:axId val="73177344"/>
      </c:scatterChart>
      <c:valAx>
        <c:axId val="73175424"/>
        <c:scaling>
          <c:orientation val="minMax"/>
          <c:max val="14"/>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7344"/>
        <c:crosses val="autoZero"/>
        <c:crossBetween val="midCat"/>
      </c:valAx>
      <c:valAx>
        <c:axId val="7317734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5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　元利償還金は臨時財政対策債及び合併特例債の据置期間終了に伴う償還開始により年々増加傾向にある。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　算入公債費について、臨時財政対策債及び合併特例債に係るものは年々増加傾向にあるが、その他の地方債に係るものは逆に減少傾向になる見込みである。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今後も交付税算入のある地方債の活用により大きな増減はない見込みである。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p>
        <a:p>
          <a:r>
            <a:rPr kumimoji="1" lang="ja-JP" altLang="en-US" sz="1300">
              <a:latin typeface="ＭＳ ゴシック" pitchFamily="49" charset="-128"/>
              <a:ea typeface="ＭＳ ゴシック" pitchFamily="49" charset="-128"/>
            </a:rPr>
            <a:t>　一般会計等に係る地方債の現在高は、償還完了による減少はあるものの、臨時財政対策債、合併特例債の発行により大きな増減はない見込である。また、公営企業債等繰入見込額は下水道事業における地方債の発行により増加傾向であが、全体としては、大きな増減はない見込であ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充当可能財源等</a:t>
          </a:r>
          <a:r>
            <a:rPr kumimoji="1" lang="en-US" altLang="ja-JP" sz="1300">
              <a:latin typeface="ＭＳ ゴシック" pitchFamily="49" charset="-128"/>
              <a:ea typeface="ＭＳ ゴシック" pitchFamily="49" charset="-128"/>
            </a:rPr>
            <a:t>(B)】</a:t>
          </a:r>
        </a:p>
        <a:p>
          <a:r>
            <a:rPr kumimoji="1" lang="ja-JP" altLang="en-US" sz="1300">
              <a:latin typeface="ＭＳ ゴシック" pitchFamily="49" charset="-128"/>
              <a:ea typeface="ＭＳ ゴシック" pitchFamily="49" charset="-128"/>
            </a:rPr>
            <a:t>　充当可能基金の額が減少しているが、基準財政需要額算入見込額は、臨時財政対策債、合併特例債の発行により増加傾向にある。その他の地方債の償還が終了するものが出てくるが、今後全体としては大きな増減はない見込みであ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将来負担比率の分子</a:t>
          </a:r>
          <a:r>
            <a:rPr kumimoji="1" lang="en-US" altLang="ja-JP" sz="1300">
              <a:latin typeface="ＭＳ ゴシック" pitchFamily="49" charset="-128"/>
              <a:ea typeface="ＭＳ ゴシック" pitchFamily="49" charset="-128"/>
            </a:rPr>
            <a:t>(A)-(B)】</a:t>
          </a:r>
        </a:p>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の増減額および充当可能財源等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の増減額の傾向より、大きな増減はない見込みである。財政見通しに合わせ地方債の新規発行を伴う建設事業の抑制に努める。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81,192
80,796
110.96
34,645,745
34,003,646
603,711
19,685,781
50,078,627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81,192
80,796
110.96
34,645,745
34,003,646
603,711
19,685,781
50,078,627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81,192
80,796
110.96
34,645,745
34,003,646
603,711
19,685,781
50,078,627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81,192
80,796
110.96
34,645,745
34,003,646
603,711
19,685,781
50,078,627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3</a:t>
          </a:r>
          <a:r>
            <a:rPr kumimoji="1" lang="ja-JP" altLang="en-US" sz="1300">
              <a:latin typeface="ＭＳ Ｐゴシック"/>
            </a:rPr>
            <a:t>箇年平均）は、全国及び県内比較では高い水準であるが、類似団体比較ではやや低い水準となっている。経年比較でも数年間同水準を維持している。地方消費税交付金などの大幅な減収のなか、市税については、固定資産税や、個人市民税の増加により微増となっている。引き続き、市税の徴収業務を強化し税収増加による歳入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70" name="直線コネクタ 69"/>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9" name="円/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6" name="テキスト ボックス 95"/>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8" name="テキスト ボックス 97"/>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全国及び県内比較では平均以上の水準であり、類似団体との比較においても同様の状況となっているが、数値としては悪化、下降している状況にある。社会保障関連経費の自然増や臨時財政対策債、合併特例債などの元利償還金に係る公債費の増加は、続いており、指標の改善を図るため、行政改革大綱に基づく歳出の削減、公債費については交付税措置のある優良債借入の徹底と高利率見直しのための借換債の継続的な実施により公債費の軽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76623</xdr:rowOff>
    </xdr:from>
    <xdr:to>
      <xdr:col>7</xdr:col>
      <xdr:colOff>152400</xdr:colOff>
      <xdr:row>63</xdr:row>
      <xdr:rowOff>29845</xdr:rowOff>
    </xdr:to>
    <xdr:cxnSp macro="">
      <xdr:nvCxnSpPr>
        <xdr:cNvPr id="133" name="直線コネクタ 132"/>
        <xdr:cNvCxnSpPr/>
      </xdr:nvCxnSpPr>
      <xdr:spPr>
        <a:xfrm>
          <a:off x="4114800" y="10706523"/>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104775</xdr:rowOff>
    </xdr:to>
    <xdr:cxnSp macro="">
      <xdr:nvCxnSpPr>
        <xdr:cNvPr id="136" name="直線コネクタ 135"/>
        <xdr:cNvCxnSpPr/>
      </xdr:nvCxnSpPr>
      <xdr:spPr>
        <a:xfrm flipV="1">
          <a:off x="3225800" y="107065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104775</xdr:rowOff>
    </xdr:to>
    <xdr:cxnSp macro="">
      <xdr:nvCxnSpPr>
        <xdr:cNvPr id="139" name="直線コネクタ 138"/>
        <xdr:cNvCxnSpPr/>
      </xdr:nvCxnSpPr>
      <xdr:spPr>
        <a:xfrm>
          <a:off x="2336800" y="1071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62</xdr:row>
      <xdr:rowOff>84667</xdr:rowOff>
    </xdr:to>
    <xdr:cxnSp macro="">
      <xdr:nvCxnSpPr>
        <xdr:cNvPr id="142" name="直線コネクタ 141"/>
        <xdr:cNvCxnSpPr/>
      </xdr:nvCxnSpPr>
      <xdr:spPr>
        <a:xfrm>
          <a:off x="1447800" y="1070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2" name="円/楕円 151"/>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3"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4" name="円/楕円 153"/>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5" name="テキスト ボックス 154"/>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53975</xdr:rowOff>
    </xdr:from>
    <xdr:to>
      <xdr:col>4</xdr:col>
      <xdr:colOff>533400</xdr:colOff>
      <xdr:row>62</xdr:row>
      <xdr:rowOff>155575</xdr:rowOff>
    </xdr:to>
    <xdr:sp macro="" textlink="">
      <xdr:nvSpPr>
        <xdr:cNvPr id="156" name="円/楕円 155"/>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140352</xdr:rowOff>
    </xdr:from>
    <xdr:ext cx="762000" cy="259045"/>
    <xdr:sp macro="" textlink="">
      <xdr:nvSpPr>
        <xdr:cNvPr id="157" name="テキスト ボックス 156"/>
        <xdr:cNvSpPr txBox="1"/>
      </xdr:nvSpPr>
      <xdr:spPr>
        <a:xfrm>
          <a:off x="2844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8" name="円/楕円 157"/>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59" name="テキスト ボックス 158"/>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60" name="円/楕円 159"/>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108179</xdr:rowOff>
    </xdr:from>
    <xdr:ext cx="762000" cy="259045"/>
    <xdr:sp macro="" textlink="">
      <xdr:nvSpPr>
        <xdr:cNvPr id="161" name="テキスト ボックス 160"/>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[114,208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の決算額については、全国、県内及び類似団体の何れの比較よりも下回り良好な状態となっている。今後とも人件費については、定員適正化計画に基づく退職者補充の抑制や幼保適正配置計画の推進などによる職員数の適正化に努める。物件費等については、アウトソーシングの推進を継続するとともに、指定管理者制度のさらなる推進と行政改革大綱に基づく経費節減の徹底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47027</xdr:rowOff>
    </xdr:from>
    <xdr:to>
      <xdr:col>7</xdr:col>
      <xdr:colOff>152400</xdr:colOff>
      <xdr:row>81</xdr:row>
      <xdr:rowOff>52609</xdr:rowOff>
    </xdr:to>
    <xdr:cxnSp macro="">
      <xdr:nvCxnSpPr>
        <xdr:cNvPr id="197" name="直線コネクタ 196"/>
        <xdr:cNvCxnSpPr/>
      </xdr:nvCxnSpPr>
      <xdr:spPr>
        <a:xfrm>
          <a:off x="4114800" y="13934477"/>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37387</xdr:rowOff>
    </xdr:from>
    <xdr:ext cx="762000" cy="259045"/>
    <xdr:sp macro="" textlink="">
      <xdr:nvSpPr>
        <xdr:cNvPr id="198" name="人件費・物件費等の状況平均値テキスト"/>
        <xdr:cNvSpPr txBox="1"/>
      </xdr:nvSpPr>
      <xdr:spPr>
        <a:xfrm>
          <a:off x="5041900" y="1392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38359</xdr:rowOff>
    </xdr:from>
    <xdr:to>
      <xdr:col>6</xdr:col>
      <xdr:colOff>0</xdr:colOff>
      <xdr:row>81</xdr:row>
      <xdr:rowOff>47027</xdr:rowOff>
    </xdr:to>
    <xdr:cxnSp macro="">
      <xdr:nvCxnSpPr>
        <xdr:cNvPr id="200" name="直線コネクタ 199"/>
        <xdr:cNvCxnSpPr/>
      </xdr:nvCxnSpPr>
      <xdr:spPr>
        <a:xfrm>
          <a:off x="3225800" y="13925809"/>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28471</xdr:rowOff>
    </xdr:from>
    <xdr:to>
      <xdr:col>4</xdr:col>
      <xdr:colOff>482600</xdr:colOff>
      <xdr:row>81</xdr:row>
      <xdr:rowOff>38359</xdr:rowOff>
    </xdr:to>
    <xdr:cxnSp macro="">
      <xdr:nvCxnSpPr>
        <xdr:cNvPr id="203" name="直線コネクタ 202"/>
        <xdr:cNvCxnSpPr/>
      </xdr:nvCxnSpPr>
      <xdr:spPr>
        <a:xfrm>
          <a:off x="2336800" y="13915921"/>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28471</xdr:rowOff>
    </xdr:from>
    <xdr:to>
      <xdr:col>3</xdr:col>
      <xdr:colOff>279400</xdr:colOff>
      <xdr:row>81</xdr:row>
      <xdr:rowOff>29707</xdr:rowOff>
    </xdr:to>
    <xdr:cxnSp macro="">
      <xdr:nvCxnSpPr>
        <xdr:cNvPr id="206" name="直線コネクタ 205"/>
        <xdr:cNvCxnSpPr/>
      </xdr:nvCxnSpPr>
      <xdr:spPr>
        <a:xfrm flipV="1">
          <a:off x="1447800" y="13915921"/>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1809</xdr:rowOff>
    </xdr:from>
    <xdr:to>
      <xdr:col>7</xdr:col>
      <xdr:colOff>203200</xdr:colOff>
      <xdr:row>81</xdr:row>
      <xdr:rowOff>103409</xdr:rowOff>
    </xdr:to>
    <xdr:sp macro="" textlink="">
      <xdr:nvSpPr>
        <xdr:cNvPr id="216" name="円/楕円 215"/>
        <xdr:cNvSpPr/>
      </xdr:nvSpPr>
      <xdr:spPr>
        <a:xfrm>
          <a:off x="4902200" y="138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94536</xdr:rowOff>
    </xdr:from>
    <xdr:ext cx="762000" cy="259045"/>
    <xdr:sp macro="" textlink="">
      <xdr:nvSpPr>
        <xdr:cNvPr id="217" name="人件費・物件費等の状況該当値テキスト"/>
        <xdr:cNvSpPr txBox="1"/>
      </xdr:nvSpPr>
      <xdr:spPr>
        <a:xfrm>
          <a:off x="5041900" y="1381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167677</xdr:rowOff>
    </xdr:from>
    <xdr:to>
      <xdr:col>6</xdr:col>
      <xdr:colOff>50800</xdr:colOff>
      <xdr:row>81</xdr:row>
      <xdr:rowOff>97827</xdr:rowOff>
    </xdr:to>
    <xdr:sp macro="" textlink="">
      <xdr:nvSpPr>
        <xdr:cNvPr id="218" name="円/楕円 217"/>
        <xdr:cNvSpPr/>
      </xdr:nvSpPr>
      <xdr:spPr>
        <a:xfrm>
          <a:off x="4064000" y="138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108004</xdr:rowOff>
    </xdr:from>
    <xdr:ext cx="736600" cy="259045"/>
    <xdr:sp macro="" textlink="">
      <xdr:nvSpPr>
        <xdr:cNvPr id="219" name="テキスト ボックス 218"/>
        <xdr:cNvSpPr txBox="1"/>
      </xdr:nvSpPr>
      <xdr:spPr>
        <a:xfrm>
          <a:off x="3733800" y="1365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159009</xdr:rowOff>
    </xdr:from>
    <xdr:to>
      <xdr:col>4</xdr:col>
      <xdr:colOff>533400</xdr:colOff>
      <xdr:row>81</xdr:row>
      <xdr:rowOff>89159</xdr:rowOff>
    </xdr:to>
    <xdr:sp macro="" textlink="">
      <xdr:nvSpPr>
        <xdr:cNvPr id="220" name="円/楕円 219"/>
        <xdr:cNvSpPr/>
      </xdr:nvSpPr>
      <xdr:spPr>
        <a:xfrm>
          <a:off x="3175000" y="138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99336</xdr:rowOff>
    </xdr:from>
    <xdr:ext cx="762000" cy="259045"/>
    <xdr:sp macro="" textlink="">
      <xdr:nvSpPr>
        <xdr:cNvPr id="221" name="テキスト ボックス 220"/>
        <xdr:cNvSpPr txBox="1"/>
      </xdr:nvSpPr>
      <xdr:spPr>
        <a:xfrm>
          <a:off x="2844800" y="1364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149121</xdr:rowOff>
    </xdr:from>
    <xdr:to>
      <xdr:col>3</xdr:col>
      <xdr:colOff>330200</xdr:colOff>
      <xdr:row>81</xdr:row>
      <xdr:rowOff>79271</xdr:rowOff>
    </xdr:to>
    <xdr:sp macro="" textlink="">
      <xdr:nvSpPr>
        <xdr:cNvPr id="222" name="円/楕円 221"/>
        <xdr:cNvSpPr/>
      </xdr:nvSpPr>
      <xdr:spPr>
        <a:xfrm>
          <a:off x="2286000" y="138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89448</xdr:rowOff>
    </xdr:from>
    <xdr:ext cx="762000" cy="259045"/>
    <xdr:sp macro="" textlink="">
      <xdr:nvSpPr>
        <xdr:cNvPr id="223" name="テキスト ボックス 222"/>
        <xdr:cNvSpPr txBox="1"/>
      </xdr:nvSpPr>
      <xdr:spPr>
        <a:xfrm>
          <a:off x="1955800" y="1363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150357</xdr:rowOff>
    </xdr:from>
    <xdr:to>
      <xdr:col>2</xdr:col>
      <xdr:colOff>127000</xdr:colOff>
      <xdr:row>81</xdr:row>
      <xdr:rowOff>80507</xdr:rowOff>
    </xdr:to>
    <xdr:sp macro="" textlink="">
      <xdr:nvSpPr>
        <xdr:cNvPr id="224" name="円/楕円 223"/>
        <xdr:cNvSpPr/>
      </xdr:nvSpPr>
      <xdr:spPr>
        <a:xfrm>
          <a:off x="1397000" y="138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90684</xdr:rowOff>
    </xdr:from>
    <xdr:ext cx="762000" cy="259045"/>
    <xdr:sp macro="" textlink="">
      <xdr:nvSpPr>
        <xdr:cNvPr id="225" name="テキスト ボックス 224"/>
        <xdr:cNvSpPr txBox="1"/>
      </xdr:nvSpPr>
      <xdr:spPr>
        <a:xfrm>
          <a:off x="1066800" y="136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全国市・町村及び類似団体平均を下回る状況であり、引き続き、給与・各種手当の適正化に努める。</a:t>
          </a:r>
          <a:endParaRPr kumimoji="1" lang="en-US" altLang="ja-JP" sz="1300">
            <a:latin typeface="ＭＳ Ｐゴシック"/>
          </a:endParaRPr>
        </a:p>
        <a:p>
          <a:r>
            <a:rPr kumimoji="1" lang="ja-JP" altLang="en-US" sz="1300">
              <a:latin typeface="ＭＳ Ｐゴシック"/>
            </a:rPr>
            <a:t>　なお、Ｈ</a:t>
          </a:r>
          <a:r>
            <a:rPr kumimoji="1" lang="en-US" altLang="ja-JP" sz="1300">
              <a:latin typeface="ＭＳ Ｐゴシック"/>
            </a:rPr>
            <a:t>24</a:t>
          </a:r>
          <a:r>
            <a:rPr kumimoji="1" lang="ja-JP" altLang="en-US" sz="1300">
              <a:latin typeface="ＭＳ Ｐゴシック"/>
            </a:rPr>
            <a:t>の指数が</a:t>
          </a:r>
          <a:r>
            <a:rPr kumimoji="1" lang="en-US" altLang="ja-JP" sz="1300">
              <a:latin typeface="ＭＳ Ｐゴシック"/>
            </a:rPr>
            <a:t>100</a:t>
          </a:r>
          <a:r>
            <a:rPr kumimoji="1" lang="ja-JP" altLang="en-US" sz="1300">
              <a:latin typeface="ＭＳ Ｐゴシック"/>
            </a:rPr>
            <a:t>を超えているのは、東日本大震災時において時限立法で国家公務員給与が一部削減されたものと比較したことによるものである。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127705</xdr:rowOff>
    </xdr:to>
    <xdr:cxnSp macro="">
      <xdr:nvCxnSpPr>
        <xdr:cNvPr id="259" name="直線コネクタ 258"/>
        <xdr:cNvCxnSpPr/>
      </xdr:nvCxnSpPr>
      <xdr:spPr>
        <a:xfrm>
          <a:off x="16179800" y="140017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81</xdr:row>
      <xdr:rowOff>141111</xdr:rowOff>
    </xdr:to>
    <xdr:cxnSp macro="">
      <xdr:nvCxnSpPr>
        <xdr:cNvPr id="262" name="直線コネクタ 261"/>
        <xdr:cNvCxnSpPr/>
      </xdr:nvCxnSpPr>
      <xdr:spPr>
        <a:xfrm flipV="1">
          <a:off x="15290800" y="1400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47272</xdr:rowOff>
    </xdr:from>
    <xdr:to>
      <xdr:col>22</xdr:col>
      <xdr:colOff>203200</xdr:colOff>
      <xdr:row>81</xdr:row>
      <xdr:rowOff>141111</xdr:rowOff>
    </xdr:to>
    <xdr:cxnSp macro="">
      <xdr:nvCxnSpPr>
        <xdr:cNvPr id="265" name="直線コネクタ 264"/>
        <xdr:cNvCxnSpPr/>
      </xdr:nvCxnSpPr>
      <xdr:spPr>
        <a:xfrm>
          <a:off x="14401800" y="139347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7" name="テキスト ボックス 266"/>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47272</xdr:rowOff>
    </xdr:from>
    <xdr:to>
      <xdr:col>21</xdr:col>
      <xdr:colOff>0</xdr:colOff>
      <xdr:row>86</xdr:row>
      <xdr:rowOff>128411</xdr:rowOff>
    </xdr:to>
    <xdr:cxnSp macro="">
      <xdr:nvCxnSpPr>
        <xdr:cNvPr id="268" name="直線コネクタ 267"/>
        <xdr:cNvCxnSpPr/>
      </xdr:nvCxnSpPr>
      <xdr:spPr>
        <a:xfrm flipV="1">
          <a:off x="13512800" y="13934722"/>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0" name="テキスト ボックス 26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2" name="テキスト ボックス 271"/>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78" name="円/楕円 277"/>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169632</xdr:rowOff>
    </xdr:from>
    <xdr:ext cx="762000" cy="259045"/>
    <xdr:sp macro="" textlink="">
      <xdr:nvSpPr>
        <xdr:cNvPr id="279" name="給与水準   （国との比較）該当値テキスト"/>
        <xdr:cNvSpPr txBox="1"/>
      </xdr:nvSpPr>
      <xdr:spPr>
        <a:xfrm>
          <a:off x="17106900" y="1388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80" name="円/楕円 279"/>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81" name="テキスト ボックス 280"/>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90311</xdr:rowOff>
    </xdr:from>
    <xdr:to>
      <xdr:col>22</xdr:col>
      <xdr:colOff>254000</xdr:colOff>
      <xdr:row>82</xdr:row>
      <xdr:rowOff>20461</xdr:rowOff>
    </xdr:to>
    <xdr:sp macro="" textlink="">
      <xdr:nvSpPr>
        <xdr:cNvPr id="282" name="円/楕円 281"/>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30638</xdr:rowOff>
    </xdr:from>
    <xdr:ext cx="762000" cy="259045"/>
    <xdr:sp macro="" textlink="">
      <xdr:nvSpPr>
        <xdr:cNvPr id="283" name="テキスト ボックス 282"/>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167922</xdr:rowOff>
    </xdr:from>
    <xdr:to>
      <xdr:col>21</xdr:col>
      <xdr:colOff>50800</xdr:colOff>
      <xdr:row>81</xdr:row>
      <xdr:rowOff>98072</xdr:rowOff>
    </xdr:to>
    <xdr:sp macro="" textlink="">
      <xdr:nvSpPr>
        <xdr:cNvPr id="284" name="円/楕円 283"/>
        <xdr:cNvSpPr/>
      </xdr:nvSpPr>
      <xdr:spPr>
        <a:xfrm>
          <a:off x="14351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108249</xdr:rowOff>
    </xdr:from>
    <xdr:ext cx="762000" cy="259045"/>
    <xdr:sp macro="" textlink="">
      <xdr:nvSpPr>
        <xdr:cNvPr id="285" name="テキスト ボックス 284"/>
        <xdr:cNvSpPr txBox="1"/>
      </xdr:nvSpPr>
      <xdr:spPr>
        <a:xfrm>
          <a:off x="14020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77611</xdr:rowOff>
    </xdr:from>
    <xdr:to>
      <xdr:col>19</xdr:col>
      <xdr:colOff>533400</xdr:colOff>
      <xdr:row>87</xdr:row>
      <xdr:rowOff>7761</xdr:rowOff>
    </xdr:to>
    <xdr:sp macro="" textlink="">
      <xdr:nvSpPr>
        <xdr:cNvPr id="286" name="円/楕円 285"/>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17938</xdr:rowOff>
    </xdr:from>
    <xdr:ext cx="762000" cy="259045"/>
    <xdr:sp macro="" textlink="">
      <xdr:nvSpPr>
        <xdr:cNvPr id="287" name="テキスト ボックス 286"/>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県内平均を下回り、全国平均や類似団体比較でもほぼ同水準となっており良好な状況である。</a:t>
          </a:r>
          <a:endParaRPr kumimoji="1" lang="en-US" altLang="ja-JP" sz="1300">
            <a:latin typeface="ＭＳ Ｐゴシック"/>
          </a:endParaRPr>
        </a:p>
        <a:p>
          <a:r>
            <a:rPr kumimoji="1" lang="ja-JP" altLang="en-US" sz="1300">
              <a:latin typeface="ＭＳ Ｐゴシック"/>
            </a:rPr>
            <a:t>　引き続き、定員適正化計画に基づく退職者補充の抑制やアウトソーシング等の推進による事務の効率化を図ることで、適正な定員管理に努める。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145521</xdr:rowOff>
    </xdr:from>
    <xdr:to>
      <xdr:col>24</xdr:col>
      <xdr:colOff>558800</xdr:colOff>
      <xdr:row>61</xdr:row>
      <xdr:rowOff>151554</xdr:rowOff>
    </xdr:to>
    <xdr:cxnSp macro="">
      <xdr:nvCxnSpPr>
        <xdr:cNvPr id="322" name="直線コネクタ 321"/>
        <xdr:cNvCxnSpPr/>
      </xdr:nvCxnSpPr>
      <xdr:spPr>
        <a:xfrm>
          <a:off x="16179800" y="1060397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3"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133456</xdr:rowOff>
    </xdr:from>
    <xdr:to>
      <xdr:col>23</xdr:col>
      <xdr:colOff>406400</xdr:colOff>
      <xdr:row>61</xdr:row>
      <xdr:rowOff>145521</xdr:rowOff>
    </xdr:to>
    <xdr:cxnSp macro="">
      <xdr:nvCxnSpPr>
        <xdr:cNvPr id="325" name="直線コネクタ 324"/>
        <xdr:cNvCxnSpPr/>
      </xdr:nvCxnSpPr>
      <xdr:spPr>
        <a:xfrm>
          <a:off x="15290800" y="105919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7" name="テキスト ボックス 326"/>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105304</xdr:rowOff>
    </xdr:from>
    <xdr:to>
      <xdr:col>22</xdr:col>
      <xdr:colOff>203200</xdr:colOff>
      <xdr:row>61</xdr:row>
      <xdr:rowOff>133456</xdr:rowOff>
    </xdr:to>
    <xdr:cxnSp macro="">
      <xdr:nvCxnSpPr>
        <xdr:cNvPr id="328" name="直線コネクタ 327"/>
        <xdr:cNvCxnSpPr/>
      </xdr:nvCxnSpPr>
      <xdr:spPr>
        <a:xfrm>
          <a:off x="14401800" y="1056375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0" name="テキスト ボックス 329"/>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105304</xdr:rowOff>
    </xdr:from>
    <xdr:to>
      <xdr:col>21</xdr:col>
      <xdr:colOff>0</xdr:colOff>
      <xdr:row>61</xdr:row>
      <xdr:rowOff>123402</xdr:rowOff>
    </xdr:to>
    <xdr:cxnSp macro="">
      <xdr:nvCxnSpPr>
        <xdr:cNvPr id="331" name="直線コネクタ 330"/>
        <xdr:cNvCxnSpPr/>
      </xdr:nvCxnSpPr>
      <xdr:spPr>
        <a:xfrm flipV="1">
          <a:off x="13512800" y="105637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3" name="テキスト ボックス 332"/>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5" name="テキスト ボックス 334"/>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41" name="円/楕円 340"/>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117281</xdr:rowOff>
    </xdr:from>
    <xdr:ext cx="762000" cy="259045"/>
    <xdr:sp macro="" textlink="">
      <xdr:nvSpPr>
        <xdr:cNvPr id="342" name="定員管理の状況該当値テキスト"/>
        <xdr:cNvSpPr txBox="1"/>
      </xdr:nvSpPr>
      <xdr:spPr>
        <a:xfrm>
          <a:off x="17106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94721</xdr:rowOff>
    </xdr:from>
    <xdr:to>
      <xdr:col>23</xdr:col>
      <xdr:colOff>457200</xdr:colOff>
      <xdr:row>62</xdr:row>
      <xdr:rowOff>24871</xdr:rowOff>
    </xdr:to>
    <xdr:sp macro="" textlink="">
      <xdr:nvSpPr>
        <xdr:cNvPr id="343" name="円/楕円 342"/>
        <xdr:cNvSpPr/>
      </xdr:nvSpPr>
      <xdr:spPr>
        <a:xfrm>
          <a:off x="16129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35048</xdr:rowOff>
    </xdr:from>
    <xdr:ext cx="736600" cy="259045"/>
    <xdr:sp macro="" textlink="">
      <xdr:nvSpPr>
        <xdr:cNvPr id="344" name="テキスト ボックス 343"/>
        <xdr:cNvSpPr txBox="1"/>
      </xdr:nvSpPr>
      <xdr:spPr>
        <a:xfrm>
          <a:off x="15798800" y="1032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82656</xdr:rowOff>
    </xdr:from>
    <xdr:to>
      <xdr:col>22</xdr:col>
      <xdr:colOff>254000</xdr:colOff>
      <xdr:row>62</xdr:row>
      <xdr:rowOff>12806</xdr:rowOff>
    </xdr:to>
    <xdr:sp macro="" textlink="">
      <xdr:nvSpPr>
        <xdr:cNvPr id="345" name="円/楕円 344"/>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22983</xdr:rowOff>
    </xdr:from>
    <xdr:ext cx="762000" cy="259045"/>
    <xdr:sp macro="" textlink="">
      <xdr:nvSpPr>
        <xdr:cNvPr id="346" name="テキスト ボックス 345"/>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54504</xdr:rowOff>
    </xdr:from>
    <xdr:to>
      <xdr:col>21</xdr:col>
      <xdr:colOff>50800</xdr:colOff>
      <xdr:row>61</xdr:row>
      <xdr:rowOff>156104</xdr:rowOff>
    </xdr:to>
    <xdr:sp macro="" textlink="">
      <xdr:nvSpPr>
        <xdr:cNvPr id="347" name="円/楕円 346"/>
        <xdr:cNvSpPr/>
      </xdr:nvSpPr>
      <xdr:spPr>
        <a:xfrm>
          <a:off x="14351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166281</xdr:rowOff>
    </xdr:from>
    <xdr:ext cx="762000" cy="259045"/>
    <xdr:sp macro="" textlink="">
      <xdr:nvSpPr>
        <xdr:cNvPr id="348" name="テキスト ボックス 347"/>
        <xdr:cNvSpPr txBox="1"/>
      </xdr:nvSpPr>
      <xdr:spPr>
        <a:xfrm>
          <a:off x="14020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72602</xdr:rowOff>
    </xdr:from>
    <xdr:to>
      <xdr:col>19</xdr:col>
      <xdr:colOff>533400</xdr:colOff>
      <xdr:row>62</xdr:row>
      <xdr:rowOff>2752</xdr:rowOff>
    </xdr:to>
    <xdr:sp macro="" textlink="">
      <xdr:nvSpPr>
        <xdr:cNvPr id="349" name="円/楕円 348"/>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12929</xdr:rowOff>
    </xdr:from>
    <xdr:ext cx="762000" cy="259045"/>
    <xdr:sp macro="" textlink="">
      <xdr:nvSpPr>
        <xdr:cNvPr id="350" name="テキスト ボックス 349"/>
        <xdr:cNvSpPr txBox="1"/>
      </xdr:nvSpPr>
      <xdr:spPr>
        <a:xfrm>
          <a:off x="13131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0.1</a:t>
          </a:r>
          <a:r>
            <a:rPr kumimoji="1" lang="ja-JP" altLang="en-US" sz="1300">
              <a:latin typeface="ＭＳ Ｐゴシック"/>
            </a:rPr>
            <a:t>ポイント改善するなど、年々改善傾向にあるものの全国、県内及び類似団体の平均を上回る状況である。今後は、合併特例債の元利償還金の本格化により公債費の高止まり傾向が続くことが見込まれるため、中・長期財政見通しを考慮した中で借入を伴う建設事業を抑制するとともに、平成</a:t>
          </a:r>
          <a:r>
            <a:rPr kumimoji="1" lang="en-US" altLang="ja-JP" sz="1300">
              <a:latin typeface="ＭＳ Ｐゴシック"/>
            </a:rPr>
            <a:t>25</a:t>
          </a:r>
          <a:r>
            <a:rPr kumimoji="1" lang="ja-JP" altLang="en-US" sz="1300">
              <a:latin typeface="ＭＳ Ｐゴシック"/>
            </a:rPr>
            <a:t>年度から実施している高利率の見直しのための借換債の継続的実施により、利子償還金の縮減に努める。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42</xdr:row>
      <xdr:rowOff>101237</xdr:rowOff>
    </xdr:to>
    <xdr:cxnSp macro="">
      <xdr:nvCxnSpPr>
        <xdr:cNvPr id="385" name="直線コネクタ 384"/>
        <xdr:cNvCxnSpPr/>
      </xdr:nvCxnSpPr>
      <xdr:spPr>
        <a:xfrm flipV="1">
          <a:off x="16179800" y="72952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101237</xdr:rowOff>
    </xdr:from>
    <xdr:to>
      <xdr:col>23</xdr:col>
      <xdr:colOff>406400</xdr:colOff>
      <xdr:row>42</xdr:row>
      <xdr:rowOff>128815</xdr:rowOff>
    </xdr:to>
    <xdr:cxnSp macro="">
      <xdr:nvCxnSpPr>
        <xdr:cNvPr id="388" name="直線コネクタ 387"/>
        <xdr:cNvCxnSpPr/>
      </xdr:nvCxnSpPr>
      <xdr:spPr>
        <a:xfrm flipV="1">
          <a:off x="15290800" y="73021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0" name="テキスト ボックス 389"/>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42</xdr:row>
      <xdr:rowOff>149497</xdr:rowOff>
    </xdr:to>
    <xdr:cxnSp macro="">
      <xdr:nvCxnSpPr>
        <xdr:cNvPr id="391" name="直線コネクタ 390"/>
        <xdr:cNvCxnSpPr/>
      </xdr:nvCxnSpPr>
      <xdr:spPr>
        <a:xfrm flipV="1">
          <a:off x="14401800" y="73297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149497</xdr:rowOff>
    </xdr:from>
    <xdr:to>
      <xdr:col>21</xdr:col>
      <xdr:colOff>0</xdr:colOff>
      <xdr:row>43</xdr:row>
      <xdr:rowOff>26307</xdr:rowOff>
    </xdr:to>
    <xdr:cxnSp macro="">
      <xdr:nvCxnSpPr>
        <xdr:cNvPr id="394" name="直線コネクタ 393"/>
        <xdr:cNvCxnSpPr/>
      </xdr:nvCxnSpPr>
      <xdr:spPr>
        <a:xfrm flipV="1">
          <a:off x="13512800" y="73503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8" name="テキスト ボックス 397"/>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04" name="円/楕円 403"/>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05"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50437</xdr:rowOff>
    </xdr:from>
    <xdr:to>
      <xdr:col>23</xdr:col>
      <xdr:colOff>457200</xdr:colOff>
      <xdr:row>42</xdr:row>
      <xdr:rowOff>152037</xdr:rowOff>
    </xdr:to>
    <xdr:sp macro="" textlink="">
      <xdr:nvSpPr>
        <xdr:cNvPr id="406" name="円/楕円 405"/>
        <xdr:cNvSpPr/>
      </xdr:nvSpPr>
      <xdr:spPr>
        <a:xfrm>
          <a:off x="16129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136814</xdr:rowOff>
    </xdr:from>
    <xdr:ext cx="736600" cy="259045"/>
    <xdr:sp macro="" textlink="">
      <xdr:nvSpPr>
        <xdr:cNvPr id="407" name="テキスト ボックス 406"/>
        <xdr:cNvSpPr txBox="1"/>
      </xdr:nvSpPr>
      <xdr:spPr>
        <a:xfrm>
          <a:off x="15798800" y="733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8" name="円/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9" name="テキスト ボックス 408"/>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98697</xdr:rowOff>
    </xdr:from>
    <xdr:to>
      <xdr:col>21</xdr:col>
      <xdr:colOff>50800</xdr:colOff>
      <xdr:row>43</xdr:row>
      <xdr:rowOff>28847</xdr:rowOff>
    </xdr:to>
    <xdr:sp macro="" textlink="">
      <xdr:nvSpPr>
        <xdr:cNvPr id="410" name="円/楕円 409"/>
        <xdr:cNvSpPr/>
      </xdr:nvSpPr>
      <xdr:spPr>
        <a:xfrm>
          <a:off x="14351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13624</xdr:rowOff>
    </xdr:from>
    <xdr:ext cx="762000" cy="259045"/>
    <xdr:sp macro="" textlink="">
      <xdr:nvSpPr>
        <xdr:cNvPr id="411" name="テキスト ボックス 410"/>
        <xdr:cNvSpPr txBox="1"/>
      </xdr:nvSpPr>
      <xdr:spPr>
        <a:xfrm>
          <a:off x="14020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12" name="円/楕円 411"/>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413" name="テキスト ボックス 412"/>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全国、県内及び類似団体平均を上回る状況となっている。学校をはじめとした老朽化施設の改築、大規模改修に対して合併特例債などの借入額が将来負担比率を高止まりさせる要因となっている。ただし、合併特例債は元利償還金が交付税算入される優良債であるため、活用可能な期間において、将来にわたって必要な投資を集中的に行った結果となったものである。今後は、中・長期財政見通しを考慮した中で借入を伴う建設事業を抑制するとともに、財政調整基金等の増加を図ることで、財政の健全化と基盤強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25104</xdr:rowOff>
    </xdr:from>
    <xdr:to>
      <xdr:col>24</xdr:col>
      <xdr:colOff>558800</xdr:colOff>
      <xdr:row>20</xdr:row>
      <xdr:rowOff>50038</xdr:rowOff>
    </xdr:to>
    <xdr:cxnSp macro="">
      <xdr:nvCxnSpPr>
        <xdr:cNvPr id="447" name="直線コネクタ 446"/>
        <xdr:cNvCxnSpPr/>
      </xdr:nvCxnSpPr>
      <xdr:spPr>
        <a:xfrm>
          <a:off x="16179800" y="3454104"/>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8"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25104</xdr:rowOff>
    </xdr:from>
    <xdr:to>
      <xdr:col>23</xdr:col>
      <xdr:colOff>406400</xdr:colOff>
      <xdr:row>20</xdr:row>
      <xdr:rowOff>101516</xdr:rowOff>
    </xdr:to>
    <xdr:cxnSp macro="">
      <xdr:nvCxnSpPr>
        <xdr:cNvPr id="450" name="直線コネクタ 449"/>
        <xdr:cNvCxnSpPr/>
      </xdr:nvCxnSpPr>
      <xdr:spPr>
        <a:xfrm flipV="1">
          <a:off x="15290800" y="345410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37973</xdr:rowOff>
    </xdr:from>
    <xdr:to>
      <xdr:col>22</xdr:col>
      <xdr:colOff>203200</xdr:colOff>
      <xdr:row>20</xdr:row>
      <xdr:rowOff>101516</xdr:rowOff>
    </xdr:to>
    <xdr:cxnSp macro="">
      <xdr:nvCxnSpPr>
        <xdr:cNvPr id="453" name="直線コネクタ 452"/>
        <xdr:cNvCxnSpPr/>
      </xdr:nvCxnSpPr>
      <xdr:spPr>
        <a:xfrm>
          <a:off x="14401800" y="3466973"/>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5" name="テキスト ボックス 454"/>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17865</xdr:rowOff>
    </xdr:from>
    <xdr:to>
      <xdr:col>21</xdr:col>
      <xdr:colOff>0</xdr:colOff>
      <xdr:row>20</xdr:row>
      <xdr:rowOff>37973</xdr:rowOff>
    </xdr:to>
    <xdr:cxnSp macro="">
      <xdr:nvCxnSpPr>
        <xdr:cNvPr id="456" name="直線コネクタ 455"/>
        <xdr:cNvCxnSpPr/>
      </xdr:nvCxnSpPr>
      <xdr:spPr>
        <a:xfrm>
          <a:off x="13512800" y="34468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8" name="テキスト ボックス 457"/>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0" name="テキスト ボックス 459"/>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170688</xdr:rowOff>
    </xdr:from>
    <xdr:to>
      <xdr:col>24</xdr:col>
      <xdr:colOff>609600</xdr:colOff>
      <xdr:row>20</xdr:row>
      <xdr:rowOff>100838</xdr:rowOff>
    </xdr:to>
    <xdr:sp macro="" textlink="">
      <xdr:nvSpPr>
        <xdr:cNvPr id="466" name="円/楕円 465"/>
        <xdr:cNvSpPr/>
      </xdr:nvSpPr>
      <xdr:spPr>
        <a:xfrm>
          <a:off x="169672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142765</xdr:rowOff>
    </xdr:from>
    <xdr:ext cx="762000" cy="259045"/>
    <xdr:sp macro="" textlink="">
      <xdr:nvSpPr>
        <xdr:cNvPr id="467" name="将来負担の状況該当値テキスト"/>
        <xdr:cNvSpPr txBox="1"/>
      </xdr:nvSpPr>
      <xdr:spPr>
        <a:xfrm>
          <a:off x="17106900" y="34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145754</xdr:rowOff>
    </xdr:from>
    <xdr:to>
      <xdr:col>23</xdr:col>
      <xdr:colOff>457200</xdr:colOff>
      <xdr:row>20</xdr:row>
      <xdr:rowOff>75904</xdr:rowOff>
    </xdr:to>
    <xdr:sp macro="" textlink="">
      <xdr:nvSpPr>
        <xdr:cNvPr id="468" name="円/楕円 467"/>
        <xdr:cNvSpPr/>
      </xdr:nvSpPr>
      <xdr:spPr>
        <a:xfrm>
          <a:off x="16129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60681</xdr:rowOff>
    </xdr:from>
    <xdr:ext cx="736600" cy="259045"/>
    <xdr:sp macro="" textlink="">
      <xdr:nvSpPr>
        <xdr:cNvPr id="469" name="テキスト ボックス 468"/>
        <xdr:cNvSpPr txBox="1"/>
      </xdr:nvSpPr>
      <xdr:spPr>
        <a:xfrm>
          <a:off x="15798800" y="348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50716</xdr:rowOff>
    </xdr:from>
    <xdr:to>
      <xdr:col>22</xdr:col>
      <xdr:colOff>254000</xdr:colOff>
      <xdr:row>20</xdr:row>
      <xdr:rowOff>152316</xdr:rowOff>
    </xdr:to>
    <xdr:sp macro="" textlink="">
      <xdr:nvSpPr>
        <xdr:cNvPr id="470" name="円/楕円 469"/>
        <xdr:cNvSpPr/>
      </xdr:nvSpPr>
      <xdr:spPr>
        <a:xfrm>
          <a:off x="15240000" y="3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137093</xdr:rowOff>
    </xdr:from>
    <xdr:ext cx="762000" cy="259045"/>
    <xdr:sp macro="" textlink="">
      <xdr:nvSpPr>
        <xdr:cNvPr id="471" name="テキスト ボックス 470"/>
        <xdr:cNvSpPr txBox="1"/>
      </xdr:nvSpPr>
      <xdr:spPr>
        <a:xfrm>
          <a:off x="14909800" y="35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158623</xdr:rowOff>
    </xdr:from>
    <xdr:to>
      <xdr:col>21</xdr:col>
      <xdr:colOff>50800</xdr:colOff>
      <xdr:row>20</xdr:row>
      <xdr:rowOff>88773</xdr:rowOff>
    </xdr:to>
    <xdr:sp macro="" textlink="">
      <xdr:nvSpPr>
        <xdr:cNvPr id="472" name="円/楕円 471"/>
        <xdr:cNvSpPr/>
      </xdr:nvSpPr>
      <xdr:spPr>
        <a:xfrm>
          <a:off x="14351000" y="34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73550</xdr:rowOff>
    </xdr:from>
    <xdr:ext cx="762000" cy="259045"/>
    <xdr:sp macro="" textlink="">
      <xdr:nvSpPr>
        <xdr:cNvPr id="473" name="テキスト ボックス 472"/>
        <xdr:cNvSpPr txBox="1"/>
      </xdr:nvSpPr>
      <xdr:spPr>
        <a:xfrm>
          <a:off x="14020800" y="350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138515</xdr:rowOff>
    </xdr:from>
    <xdr:to>
      <xdr:col>19</xdr:col>
      <xdr:colOff>533400</xdr:colOff>
      <xdr:row>20</xdr:row>
      <xdr:rowOff>68665</xdr:rowOff>
    </xdr:to>
    <xdr:sp macro="" textlink="">
      <xdr:nvSpPr>
        <xdr:cNvPr id="474" name="円/楕円 473"/>
        <xdr:cNvSpPr/>
      </xdr:nvSpPr>
      <xdr:spPr>
        <a:xfrm>
          <a:off x="13462000" y="3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53442</xdr:rowOff>
    </xdr:from>
    <xdr:ext cx="762000" cy="259045"/>
    <xdr:sp macro="" textlink="">
      <xdr:nvSpPr>
        <xdr:cNvPr id="475" name="テキスト ボックス 474"/>
        <xdr:cNvSpPr txBox="1"/>
      </xdr:nvSpPr>
      <xdr:spPr>
        <a:xfrm>
          <a:off x="13131800" y="348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81,192
80,796
110.96
34,645,745
34,003,646
603,711
19,685,781
50,078,627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0.6</a:t>
          </a:r>
          <a:r>
            <a:rPr kumimoji="1" lang="ja-JP" altLang="en-US" sz="1300">
              <a:latin typeface="ＭＳ Ｐゴシック"/>
            </a:rPr>
            <a:t>ポイント上昇しているが、依然として全国、県内及び類似団体平均を下回り良好な状況である。　引き続き、定員適正化計画に基づく退職者補充の抑制等により、職員数及び人件費の適正化に努める。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157480</xdr:rowOff>
    </xdr:to>
    <xdr:cxnSp macro="">
      <xdr:nvCxnSpPr>
        <xdr:cNvPr id="66" name="直線コネクタ 65"/>
        <xdr:cNvCxnSpPr/>
      </xdr:nvCxnSpPr>
      <xdr:spPr>
        <a:xfrm>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35</xdr:row>
      <xdr:rowOff>24130</xdr:rowOff>
    </xdr:to>
    <xdr:cxnSp macro="">
      <xdr:nvCxnSpPr>
        <xdr:cNvPr id="69" name="直線コネクタ 68"/>
        <xdr:cNvCxnSpPr/>
      </xdr:nvCxnSpPr>
      <xdr:spPr>
        <a:xfrm flipV="1">
          <a:off x="3098800" y="594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39370</xdr:rowOff>
    </xdr:to>
    <xdr:cxnSp macro="">
      <xdr:nvCxnSpPr>
        <xdr:cNvPr id="72" name="直線コネクタ 71"/>
        <xdr:cNvCxnSpPr/>
      </xdr:nvCxnSpPr>
      <xdr:spPr>
        <a:xfrm flipV="1">
          <a:off x="2209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69850</xdr:rowOff>
    </xdr:to>
    <xdr:cxnSp macro="">
      <xdr:nvCxnSpPr>
        <xdr:cNvPr id="75" name="直線コネクタ 74"/>
        <xdr:cNvCxnSpPr/>
      </xdr:nvCxnSpPr>
      <xdr:spPr>
        <a:xfrm flipV="1">
          <a:off x="1320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7" name="円/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1.7</a:t>
          </a:r>
          <a:r>
            <a:rPr kumimoji="1" lang="ja-JP" altLang="en-US" sz="1300">
              <a:latin typeface="ＭＳ Ｐゴシック"/>
            </a:rPr>
            <a:t>ポイント改善しており、全国、県内及び類似団体の何れの平均を下回っており良好な状況である</a:t>
          </a:r>
          <a:endParaRPr kumimoji="1" lang="en-US" altLang="ja-JP" sz="1300">
            <a:latin typeface="ＭＳ Ｐゴシック"/>
          </a:endParaRPr>
        </a:p>
        <a:p>
          <a:r>
            <a:rPr kumimoji="1" lang="ja-JP" altLang="en-US" sz="1300">
              <a:latin typeface="ＭＳ Ｐゴシック"/>
            </a:rPr>
            <a:t>　引き続き行政改革大綱に基づき行政コストの削減を図るとともに、幼保適正配置などの施設の統廃合や民間活力の活用を推進し、施設管理費等の抑制に努める。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149860</xdr:rowOff>
    </xdr:to>
    <xdr:cxnSp macro="">
      <xdr:nvCxnSpPr>
        <xdr:cNvPr id="127" name="直線コネクタ 126"/>
        <xdr:cNvCxnSpPr/>
      </xdr:nvCxnSpPr>
      <xdr:spPr>
        <a:xfrm flipV="1">
          <a:off x="15671800" y="2763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149860</xdr:rowOff>
    </xdr:to>
    <xdr:cxnSp macro="">
      <xdr:nvCxnSpPr>
        <xdr:cNvPr id="130" name="直線コネクタ 129"/>
        <xdr:cNvCxnSpPr/>
      </xdr:nvCxnSpPr>
      <xdr:spPr>
        <a:xfrm>
          <a:off x="14782800" y="2786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73660</xdr:rowOff>
    </xdr:to>
    <xdr:cxnSp macro="">
      <xdr:nvCxnSpPr>
        <xdr:cNvPr id="133" name="直線コネクタ 132"/>
        <xdr:cNvCxnSpPr/>
      </xdr:nvCxnSpPr>
      <xdr:spPr>
        <a:xfrm flipV="1">
          <a:off x="13893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16</xdr:row>
      <xdr:rowOff>111760</xdr:rowOff>
    </xdr:to>
    <xdr:cxnSp macro="">
      <xdr:nvCxnSpPr>
        <xdr:cNvPr id="136" name="直線コネクタ 135"/>
        <xdr:cNvCxnSpPr/>
      </xdr:nvCxnSpPr>
      <xdr:spPr>
        <a:xfrm flipV="1">
          <a:off x="13004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6" name="円/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9" name="テキスト ボックス 148"/>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50" name="円/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2" name="円/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4" name="円/楕円 153"/>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1287</xdr:rowOff>
    </xdr:from>
    <xdr:ext cx="762000" cy="259045"/>
    <xdr:sp macro="" textlink="">
      <xdr:nvSpPr>
        <xdr:cNvPr id="155" name="テキスト ボックス 154"/>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n-ea"/>
              <a:ea typeface="+mn-ea"/>
              <a:cs typeface="+mn-cs"/>
            </a:rPr>
            <a:t>前年度から</a:t>
          </a:r>
          <a:r>
            <a:rPr kumimoji="1" lang="en-US" altLang="ja-JP" sz="1300">
              <a:solidFill>
                <a:schemeClr val="dk1"/>
              </a:solidFill>
              <a:latin typeface="+mn-ea"/>
              <a:ea typeface="+mn-ea"/>
              <a:cs typeface="+mn-cs"/>
            </a:rPr>
            <a:t>0.9</a:t>
          </a:r>
          <a:r>
            <a:rPr kumimoji="1" lang="ja-JP" altLang="en-US" sz="1300">
              <a:solidFill>
                <a:schemeClr val="dk1"/>
              </a:solidFill>
              <a:latin typeface="+mn-ea"/>
              <a:ea typeface="+mn-ea"/>
              <a:cs typeface="+mn-cs"/>
            </a:rPr>
            <a:t>ポイント上昇</a:t>
          </a:r>
          <a:r>
            <a:rPr kumimoji="1" lang="ja-JP" altLang="ja-JP" sz="1300">
              <a:solidFill>
                <a:schemeClr val="dk1"/>
              </a:solidFill>
              <a:latin typeface="+mn-ea"/>
              <a:ea typeface="+mn-ea"/>
              <a:cs typeface="+mn-cs"/>
            </a:rPr>
            <a:t>しているが</a:t>
          </a:r>
          <a:r>
            <a:rPr kumimoji="1" lang="ja-JP" altLang="en-US" sz="1300">
              <a:latin typeface="+mn-ea"/>
              <a:ea typeface="+mn-ea"/>
            </a:rPr>
            <a:t>、全国・県平均・類似団体平均を下回る水準となっている。引き続き、単独事業により措置しているものについては財政状況や他市の状況を考慮し適正化に努める。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113393</xdr:rowOff>
    </xdr:from>
    <xdr:to>
      <xdr:col>7</xdr:col>
      <xdr:colOff>15875</xdr:colOff>
      <xdr:row>54</xdr:row>
      <xdr:rowOff>39915</xdr:rowOff>
    </xdr:to>
    <xdr:cxnSp macro="">
      <xdr:nvCxnSpPr>
        <xdr:cNvPr id="190" name="直線コネクタ 189"/>
        <xdr:cNvCxnSpPr/>
      </xdr:nvCxnSpPr>
      <xdr:spPr>
        <a:xfrm>
          <a:off x="3987800" y="9200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113393</xdr:rowOff>
    </xdr:from>
    <xdr:to>
      <xdr:col>5</xdr:col>
      <xdr:colOff>549275</xdr:colOff>
      <xdr:row>53</xdr:row>
      <xdr:rowOff>167822</xdr:rowOff>
    </xdr:to>
    <xdr:cxnSp macro="">
      <xdr:nvCxnSpPr>
        <xdr:cNvPr id="193" name="直線コネクタ 192"/>
        <xdr:cNvCxnSpPr/>
      </xdr:nvCxnSpPr>
      <xdr:spPr>
        <a:xfrm flipV="1">
          <a:off x="3098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167822</xdr:rowOff>
    </xdr:to>
    <xdr:cxnSp macro="">
      <xdr:nvCxnSpPr>
        <xdr:cNvPr id="196" name="直線コネクタ 195"/>
        <xdr:cNvCxnSpPr/>
      </xdr:nvCxnSpPr>
      <xdr:spPr>
        <a:xfrm>
          <a:off x="2209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146050</xdr:rowOff>
    </xdr:to>
    <xdr:cxnSp macro="">
      <xdr:nvCxnSpPr>
        <xdr:cNvPr id="199" name="直線コネクタ 198"/>
        <xdr:cNvCxnSpPr/>
      </xdr:nvCxnSpPr>
      <xdr:spPr>
        <a:xfrm>
          <a:off x="1320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09" name="円/楕円 208"/>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5642</xdr:rowOff>
    </xdr:from>
    <xdr:ext cx="762000" cy="259045"/>
    <xdr:sp macro="" textlink="">
      <xdr:nvSpPr>
        <xdr:cNvPr id="210"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62593</xdr:rowOff>
    </xdr:from>
    <xdr:to>
      <xdr:col>5</xdr:col>
      <xdr:colOff>600075</xdr:colOff>
      <xdr:row>53</xdr:row>
      <xdr:rowOff>164193</xdr:rowOff>
    </xdr:to>
    <xdr:sp macro="" textlink="">
      <xdr:nvSpPr>
        <xdr:cNvPr id="211" name="円/楕円 210"/>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2920</xdr:rowOff>
    </xdr:from>
    <xdr:ext cx="736600" cy="259045"/>
    <xdr:sp macro="" textlink="">
      <xdr:nvSpPr>
        <xdr:cNvPr id="212" name="テキスト ボックス 211"/>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0.5</a:t>
          </a:r>
          <a:r>
            <a:rPr kumimoji="1" lang="ja-JP" altLang="en-US" sz="1300">
              <a:latin typeface="ＭＳ Ｐゴシック"/>
            </a:rPr>
            <a:t>ポイント上昇し、依然として全国、県内及び類似団体平均を上回る状況である。</a:t>
          </a:r>
          <a:endParaRPr kumimoji="1" lang="en-US" altLang="ja-JP" sz="1300">
            <a:latin typeface="ＭＳ Ｐゴシック"/>
          </a:endParaRPr>
        </a:p>
        <a:p>
          <a:r>
            <a:rPr kumimoji="1" lang="ja-JP" altLang="en-US" sz="1300">
              <a:latin typeface="ＭＳ Ｐゴシック"/>
            </a:rPr>
            <a:t>　介護保険事業や公共下水道事業などの特別会計への繰出金の増加や本市の産業構造の中核をなす中小企業向けの貸付金（歳入でも預託金として同額計上）が多額となっていることが要因となっているが、これまでの経年比較からも今後とも大幅な変動はないものと見込んで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67128</xdr:rowOff>
    </xdr:to>
    <xdr:cxnSp macro="">
      <xdr:nvCxnSpPr>
        <xdr:cNvPr id="253" name="直線コネクタ 252"/>
        <xdr:cNvCxnSpPr/>
      </xdr:nvCxnSpPr>
      <xdr:spPr>
        <a:xfrm>
          <a:off x="15671800" y="10299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45357</xdr:rowOff>
    </xdr:to>
    <xdr:cxnSp macro="">
      <xdr:nvCxnSpPr>
        <xdr:cNvPr id="256" name="直線コネクタ 255"/>
        <xdr:cNvCxnSpPr/>
      </xdr:nvCxnSpPr>
      <xdr:spPr>
        <a:xfrm flipV="1">
          <a:off x="14782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45357</xdr:rowOff>
    </xdr:from>
    <xdr:to>
      <xdr:col>21</xdr:col>
      <xdr:colOff>361950</xdr:colOff>
      <xdr:row>60</xdr:row>
      <xdr:rowOff>56243</xdr:rowOff>
    </xdr:to>
    <xdr:cxnSp macro="">
      <xdr:nvCxnSpPr>
        <xdr:cNvPr id="259" name="直線コネクタ 258"/>
        <xdr:cNvCxnSpPr/>
      </xdr:nvCxnSpPr>
      <xdr:spPr>
        <a:xfrm flipV="1">
          <a:off x="13893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129722</xdr:rowOff>
    </xdr:from>
    <xdr:to>
      <xdr:col>20</xdr:col>
      <xdr:colOff>158750</xdr:colOff>
      <xdr:row>60</xdr:row>
      <xdr:rowOff>56243</xdr:rowOff>
    </xdr:to>
    <xdr:cxnSp macro="">
      <xdr:nvCxnSpPr>
        <xdr:cNvPr id="262" name="直線コネクタ 261"/>
        <xdr:cNvCxnSpPr/>
      </xdr:nvCxnSpPr>
      <xdr:spPr>
        <a:xfrm>
          <a:off x="13004800" y="10245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16328</xdr:rowOff>
    </xdr:from>
    <xdr:to>
      <xdr:col>24</xdr:col>
      <xdr:colOff>82550</xdr:colOff>
      <xdr:row>60</xdr:row>
      <xdr:rowOff>117928</xdr:rowOff>
    </xdr:to>
    <xdr:sp macro="" textlink="">
      <xdr:nvSpPr>
        <xdr:cNvPr id="272" name="円/楕円 271"/>
        <xdr:cNvSpPr/>
      </xdr:nvSpPr>
      <xdr:spPr>
        <a:xfrm>
          <a:off x="16459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159855</xdr:rowOff>
    </xdr:from>
    <xdr:ext cx="762000" cy="259045"/>
    <xdr:sp macro="" textlink="">
      <xdr:nvSpPr>
        <xdr:cNvPr id="273" name="その他該当値テキスト"/>
        <xdr:cNvSpPr txBox="1"/>
      </xdr:nvSpPr>
      <xdr:spPr>
        <a:xfrm>
          <a:off x="16598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74" name="円/楕円 273"/>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5" name="テキスト ボックス 274"/>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166007</xdr:rowOff>
    </xdr:from>
    <xdr:to>
      <xdr:col>21</xdr:col>
      <xdr:colOff>412750</xdr:colOff>
      <xdr:row>60</xdr:row>
      <xdr:rowOff>96157</xdr:rowOff>
    </xdr:to>
    <xdr:sp macro="" textlink="">
      <xdr:nvSpPr>
        <xdr:cNvPr id="276" name="円/楕円 275"/>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80934</xdr:rowOff>
    </xdr:from>
    <xdr:ext cx="762000" cy="259045"/>
    <xdr:sp macro="" textlink="">
      <xdr:nvSpPr>
        <xdr:cNvPr id="277" name="テキスト ボックス 276"/>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5443</xdr:rowOff>
    </xdr:from>
    <xdr:to>
      <xdr:col>20</xdr:col>
      <xdr:colOff>209550</xdr:colOff>
      <xdr:row>60</xdr:row>
      <xdr:rowOff>107043</xdr:rowOff>
    </xdr:to>
    <xdr:sp macro="" textlink="">
      <xdr:nvSpPr>
        <xdr:cNvPr id="278" name="円/楕円 277"/>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91820</xdr:rowOff>
    </xdr:from>
    <xdr:ext cx="762000" cy="259045"/>
    <xdr:sp macro="" textlink="">
      <xdr:nvSpPr>
        <xdr:cNvPr id="279" name="テキスト ボックス 278"/>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78922</xdr:rowOff>
    </xdr:from>
    <xdr:to>
      <xdr:col>19</xdr:col>
      <xdr:colOff>6350</xdr:colOff>
      <xdr:row>60</xdr:row>
      <xdr:rowOff>9072</xdr:rowOff>
    </xdr:to>
    <xdr:sp macro="" textlink="">
      <xdr:nvSpPr>
        <xdr:cNvPr id="280" name="円/楕円 279"/>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165299</xdr:rowOff>
    </xdr:from>
    <xdr:ext cx="762000" cy="259045"/>
    <xdr:sp macro="" textlink="">
      <xdr:nvSpPr>
        <xdr:cNvPr id="281" name="テキスト ボックス 280"/>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ポイント上昇し、全国、県内及び類似団体平均を上回る状況である。</a:t>
          </a:r>
          <a:endParaRPr kumimoji="1" lang="en-US" altLang="ja-JP" sz="1300">
            <a:latin typeface="ＭＳ Ｐゴシック"/>
          </a:endParaRPr>
        </a:p>
        <a:p>
          <a:r>
            <a:rPr kumimoji="1" lang="ja-JP" altLang="en-US" sz="1300">
              <a:latin typeface="ＭＳ Ｐゴシック"/>
            </a:rPr>
            <a:t>　本市で補助費等の経費割合が高い要因は消防、火葬場及びごみ処理事業の共同事務を実施する燕・弥彦総合事務組合への負担金を含んでいるためであり、一部事務組合への負担金を除けば全国、県内及び類似団体平均と同水準になるものと思われ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92710</xdr:rowOff>
    </xdr:to>
    <xdr:cxnSp macro="">
      <xdr:nvCxnSpPr>
        <xdr:cNvPr id="309" name="直線コネクタ 308"/>
        <xdr:cNvCxnSpPr/>
      </xdr:nvCxnSpPr>
      <xdr:spPr>
        <a:xfrm>
          <a:off x="15671800" y="6550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18415</xdr:rowOff>
    </xdr:from>
    <xdr:to>
      <xdr:col>22</xdr:col>
      <xdr:colOff>565150</xdr:colOff>
      <xdr:row>38</xdr:row>
      <xdr:rowOff>35560</xdr:rowOff>
    </xdr:to>
    <xdr:cxnSp macro="">
      <xdr:nvCxnSpPr>
        <xdr:cNvPr id="312" name="直線コネクタ 311"/>
        <xdr:cNvCxnSpPr/>
      </xdr:nvCxnSpPr>
      <xdr:spPr>
        <a:xfrm>
          <a:off x="14782800" y="6533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xdr:rowOff>
    </xdr:from>
    <xdr:to>
      <xdr:col>21</xdr:col>
      <xdr:colOff>361950</xdr:colOff>
      <xdr:row>38</xdr:row>
      <xdr:rowOff>18415</xdr:rowOff>
    </xdr:to>
    <xdr:cxnSp macro="">
      <xdr:nvCxnSpPr>
        <xdr:cNvPr id="315" name="直線コネクタ 314"/>
        <xdr:cNvCxnSpPr/>
      </xdr:nvCxnSpPr>
      <xdr:spPr>
        <a:xfrm>
          <a:off x="13893800" y="6516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xdr:rowOff>
    </xdr:from>
    <xdr:to>
      <xdr:col>20</xdr:col>
      <xdr:colOff>158750</xdr:colOff>
      <xdr:row>38</xdr:row>
      <xdr:rowOff>58420</xdr:rowOff>
    </xdr:to>
    <xdr:cxnSp macro="">
      <xdr:nvCxnSpPr>
        <xdr:cNvPr id="318" name="直線コネクタ 317"/>
        <xdr:cNvCxnSpPr/>
      </xdr:nvCxnSpPr>
      <xdr:spPr>
        <a:xfrm flipV="1">
          <a:off x="13004800" y="6516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41910</xdr:rowOff>
    </xdr:from>
    <xdr:to>
      <xdr:col>24</xdr:col>
      <xdr:colOff>82550</xdr:colOff>
      <xdr:row>38</xdr:row>
      <xdr:rowOff>143510</xdr:rowOff>
    </xdr:to>
    <xdr:sp macro="" textlink="">
      <xdr:nvSpPr>
        <xdr:cNvPr id="328" name="円/楕円 327"/>
        <xdr:cNvSpPr/>
      </xdr:nvSpPr>
      <xdr:spPr>
        <a:xfrm>
          <a:off x="16459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13987</xdr:rowOff>
    </xdr:from>
    <xdr:ext cx="762000" cy="259045"/>
    <xdr:sp macro="" textlink="">
      <xdr:nvSpPr>
        <xdr:cNvPr id="329" name="補助費等該当値テキスト"/>
        <xdr:cNvSpPr txBox="1"/>
      </xdr:nvSpPr>
      <xdr:spPr>
        <a:xfrm>
          <a:off x="16598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30" name="円/楕円 329"/>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31" name="テキスト ボックス 330"/>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139065</xdr:rowOff>
    </xdr:from>
    <xdr:to>
      <xdr:col>21</xdr:col>
      <xdr:colOff>412750</xdr:colOff>
      <xdr:row>38</xdr:row>
      <xdr:rowOff>69215</xdr:rowOff>
    </xdr:to>
    <xdr:sp macro="" textlink="">
      <xdr:nvSpPr>
        <xdr:cNvPr id="332" name="円/楕円 331"/>
        <xdr:cNvSpPr/>
      </xdr:nvSpPr>
      <xdr:spPr>
        <a:xfrm>
          <a:off x="14732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53992</xdr:rowOff>
    </xdr:from>
    <xdr:ext cx="762000" cy="259045"/>
    <xdr:sp macro="" textlink="">
      <xdr:nvSpPr>
        <xdr:cNvPr id="333" name="テキスト ボックス 332"/>
        <xdr:cNvSpPr txBox="1"/>
      </xdr:nvSpPr>
      <xdr:spPr>
        <a:xfrm>
          <a:off x="14401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121920</xdr:rowOff>
    </xdr:from>
    <xdr:to>
      <xdr:col>20</xdr:col>
      <xdr:colOff>209550</xdr:colOff>
      <xdr:row>38</xdr:row>
      <xdr:rowOff>52070</xdr:rowOff>
    </xdr:to>
    <xdr:sp macro="" textlink="">
      <xdr:nvSpPr>
        <xdr:cNvPr id="334" name="円/楕円 333"/>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35" name="テキスト ボックス 334"/>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6" name="円/楕円 335"/>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7" name="テキスト ボックス 336"/>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全国平均を上回る状況であるが、県平均と同程度である。平成</a:t>
          </a:r>
          <a:r>
            <a:rPr kumimoji="1" lang="en-US" altLang="ja-JP" sz="1300">
              <a:latin typeface="ＭＳ Ｐゴシック"/>
            </a:rPr>
            <a:t>25</a:t>
          </a:r>
          <a:r>
            <a:rPr kumimoji="1" lang="ja-JP" altLang="en-US" sz="1300">
              <a:latin typeface="ＭＳ Ｐゴシック"/>
            </a:rPr>
            <a:t>年度から類似団体よりも高い傾向が続いている。</a:t>
          </a:r>
          <a:endParaRPr kumimoji="1" lang="en-US" altLang="ja-JP" sz="1300">
            <a:latin typeface="ＭＳ Ｐゴシック"/>
          </a:endParaRPr>
        </a:p>
        <a:p>
          <a:r>
            <a:rPr kumimoji="1" lang="ja-JP" altLang="en-US" sz="1300">
              <a:latin typeface="ＭＳ Ｐゴシック"/>
            </a:rPr>
            <a:t>　今後さらに合併特例債の元利償還金が本格化することにより、公債費の増加が見込まれるため、建設事業の実施にあたっては中・長期財政見通しを考慮しつつ必要性・緊急性を優先し、地方債の新規借入を伴う建設事業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94996</xdr:rowOff>
    </xdr:to>
    <xdr:cxnSp macro="">
      <xdr:nvCxnSpPr>
        <xdr:cNvPr id="367" name="直線コネクタ 366"/>
        <xdr:cNvCxnSpPr/>
      </xdr:nvCxnSpPr>
      <xdr:spPr>
        <a:xfrm>
          <a:off x="3987800" y="13385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35561</xdr:rowOff>
    </xdr:to>
    <xdr:cxnSp macro="">
      <xdr:nvCxnSpPr>
        <xdr:cNvPr id="370" name="直線コネクタ 369"/>
        <xdr:cNvCxnSpPr/>
      </xdr:nvCxnSpPr>
      <xdr:spPr>
        <a:xfrm flipV="1">
          <a:off x="3098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35561</xdr:rowOff>
    </xdr:to>
    <xdr:cxnSp macro="">
      <xdr:nvCxnSpPr>
        <xdr:cNvPr id="373" name="直線コネクタ 372"/>
        <xdr:cNvCxnSpPr/>
      </xdr:nvCxnSpPr>
      <xdr:spPr>
        <a:xfrm>
          <a:off x="2209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78</xdr:row>
      <xdr:rowOff>3556</xdr:rowOff>
    </xdr:to>
    <xdr:cxnSp macro="">
      <xdr:nvCxnSpPr>
        <xdr:cNvPr id="376" name="直線コネクタ 375"/>
        <xdr:cNvCxnSpPr/>
      </xdr:nvCxnSpPr>
      <xdr:spPr>
        <a:xfrm>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6" name="円/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8" name="円/楕円 38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9" name="テキスト ボックス 38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0" name="円/楕円 38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1" name="テキスト ボックス 39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2" name="円/楕円 391"/>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3" name="テキスト ボックス 39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4" name="円/楕円 393"/>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5" name="テキスト ボックス 394"/>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1.3</a:t>
          </a:r>
          <a:r>
            <a:rPr kumimoji="1" lang="ja-JP" altLang="en-US" sz="1300">
              <a:latin typeface="ＭＳ Ｐゴシック"/>
            </a:rPr>
            <a:t>ポイント上昇しているが、全国平均及び類似団体平均を下回り、県平均と同水準で良好な状況である。</a:t>
          </a:r>
          <a:endParaRPr kumimoji="1" lang="en-US" altLang="ja-JP" sz="1300">
            <a:latin typeface="ＭＳ Ｐゴシック"/>
          </a:endParaRPr>
        </a:p>
        <a:p>
          <a:r>
            <a:rPr kumimoji="1" lang="ja-JP" altLang="en-US" sz="1300">
              <a:latin typeface="ＭＳ Ｐゴシック"/>
            </a:rPr>
            <a:t>　公債費の増加が主因となっている一方で、合併以降取り組んできた退職者補充の抑制等による人件費の削減、行政改革大綱に基づく行政コストの削減を実行してきた結果によるところも大きく、今後とも継続した歳出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43180</xdr:rowOff>
    </xdr:from>
    <xdr:to>
      <xdr:col>24</xdr:col>
      <xdr:colOff>31750</xdr:colOff>
      <xdr:row>75</xdr:row>
      <xdr:rowOff>92710</xdr:rowOff>
    </xdr:to>
    <xdr:cxnSp macro="">
      <xdr:nvCxnSpPr>
        <xdr:cNvPr id="428" name="直線コネクタ 427"/>
        <xdr:cNvCxnSpPr/>
      </xdr:nvCxnSpPr>
      <xdr:spPr>
        <a:xfrm>
          <a:off x="15671800" y="129019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43180</xdr:rowOff>
    </xdr:from>
    <xdr:to>
      <xdr:col>22</xdr:col>
      <xdr:colOff>565150</xdr:colOff>
      <xdr:row>75</xdr:row>
      <xdr:rowOff>50800</xdr:rowOff>
    </xdr:to>
    <xdr:cxnSp macro="">
      <xdr:nvCxnSpPr>
        <xdr:cNvPr id="431" name="直線コネクタ 430"/>
        <xdr:cNvCxnSpPr/>
      </xdr:nvCxnSpPr>
      <xdr:spPr>
        <a:xfrm flipV="1">
          <a:off x="14782800" y="12901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58420</xdr:rowOff>
    </xdr:to>
    <xdr:cxnSp macro="">
      <xdr:nvCxnSpPr>
        <xdr:cNvPr id="434" name="直線コネクタ 433"/>
        <xdr:cNvCxnSpPr/>
      </xdr:nvCxnSpPr>
      <xdr:spPr>
        <a:xfrm flipV="1">
          <a:off x="13893800" y="12909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58420</xdr:rowOff>
    </xdr:from>
    <xdr:to>
      <xdr:col>20</xdr:col>
      <xdr:colOff>158750</xdr:colOff>
      <xdr:row>75</xdr:row>
      <xdr:rowOff>92710</xdr:rowOff>
    </xdr:to>
    <xdr:cxnSp macro="">
      <xdr:nvCxnSpPr>
        <xdr:cNvPr id="437" name="直線コネクタ 436"/>
        <xdr:cNvCxnSpPr/>
      </xdr:nvCxnSpPr>
      <xdr:spPr>
        <a:xfrm flipV="1">
          <a:off x="13004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7" name="円/楕円 446"/>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8"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163830</xdr:rowOff>
    </xdr:from>
    <xdr:to>
      <xdr:col>22</xdr:col>
      <xdr:colOff>615950</xdr:colOff>
      <xdr:row>75</xdr:row>
      <xdr:rowOff>93980</xdr:rowOff>
    </xdr:to>
    <xdr:sp macro="" textlink="">
      <xdr:nvSpPr>
        <xdr:cNvPr id="449" name="円/楕円 448"/>
        <xdr:cNvSpPr/>
      </xdr:nvSpPr>
      <xdr:spPr>
        <a:xfrm>
          <a:off x="15621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104157</xdr:rowOff>
    </xdr:from>
    <xdr:ext cx="736600" cy="259045"/>
    <xdr:sp macro="" textlink="">
      <xdr:nvSpPr>
        <xdr:cNvPr id="450" name="テキスト ボックス 449"/>
        <xdr:cNvSpPr txBox="1"/>
      </xdr:nvSpPr>
      <xdr:spPr>
        <a:xfrm>
          <a:off x="15290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51" name="円/楕円 450"/>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86377</xdr:rowOff>
    </xdr:from>
    <xdr:ext cx="762000" cy="259045"/>
    <xdr:sp macro="" textlink="">
      <xdr:nvSpPr>
        <xdr:cNvPr id="452" name="テキスト ボックス 451"/>
        <xdr:cNvSpPr txBox="1"/>
      </xdr:nvSpPr>
      <xdr:spPr>
        <a:xfrm>
          <a:off x="14401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xdr:rowOff>
    </xdr:from>
    <xdr:to>
      <xdr:col>20</xdr:col>
      <xdr:colOff>209550</xdr:colOff>
      <xdr:row>75</xdr:row>
      <xdr:rowOff>109220</xdr:rowOff>
    </xdr:to>
    <xdr:sp macro="" textlink="">
      <xdr:nvSpPr>
        <xdr:cNvPr id="453" name="円/楕円 452"/>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93997</xdr:rowOff>
    </xdr:from>
    <xdr:ext cx="762000" cy="259045"/>
    <xdr:sp macro="" textlink="">
      <xdr:nvSpPr>
        <xdr:cNvPr id="454" name="テキスト ボックス 453"/>
        <xdr:cNvSpPr txBox="1"/>
      </xdr:nvSpPr>
      <xdr:spPr>
        <a:xfrm>
          <a:off x="13512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5" name="円/楕円 45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56" name="テキスト ボックス 45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11519</xdr:rowOff>
    </xdr:from>
    <xdr:to>
      <xdr:col>4</xdr:col>
      <xdr:colOff>1117600</xdr:colOff>
      <xdr:row>17</xdr:row>
      <xdr:rowOff>39618</xdr:rowOff>
    </xdr:to>
    <xdr:cxnSp macro="">
      <xdr:nvCxnSpPr>
        <xdr:cNvPr id="50" name="直線コネクタ 49"/>
        <xdr:cNvCxnSpPr/>
      </xdr:nvCxnSpPr>
      <xdr:spPr bwMode="auto">
        <a:xfrm flipV="1">
          <a:off x="5003800" y="2973794"/>
          <a:ext cx="647700" cy="2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39618</xdr:rowOff>
    </xdr:from>
    <xdr:to>
      <xdr:col>4</xdr:col>
      <xdr:colOff>469900</xdr:colOff>
      <xdr:row>17</xdr:row>
      <xdr:rowOff>49467</xdr:rowOff>
    </xdr:to>
    <xdr:cxnSp macro="">
      <xdr:nvCxnSpPr>
        <xdr:cNvPr id="53" name="直線コネクタ 52"/>
        <xdr:cNvCxnSpPr/>
      </xdr:nvCxnSpPr>
      <xdr:spPr bwMode="auto">
        <a:xfrm flipV="1">
          <a:off x="4305300" y="3001893"/>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8718</xdr:rowOff>
    </xdr:from>
    <xdr:to>
      <xdr:col>3</xdr:col>
      <xdr:colOff>904875</xdr:colOff>
      <xdr:row>17</xdr:row>
      <xdr:rowOff>49467</xdr:rowOff>
    </xdr:to>
    <xdr:cxnSp macro="">
      <xdr:nvCxnSpPr>
        <xdr:cNvPr id="56" name="直線コネクタ 55"/>
        <xdr:cNvCxnSpPr/>
      </xdr:nvCxnSpPr>
      <xdr:spPr bwMode="auto">
        <a:xfrm>
          <a:off x="3606800" y="2970993"/>
          <a:ext cx="698500" cy="4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151289</xdr:rowOff>
    </xdr:from>
    <xdr:to>
      <xdr:col>3</xdr:col>
      <xdr:colOff>206375</xdr:colOff>
      <xdr:row>17</xdr:row>
      <xdr:rowOff>8718</xdr:rowOff>
    </xdr:to>
    <xdr:cxnSp macro="">
      <xdr:nvCxnSpPr>
        <xdr:cNvPr id="59" name="直線コネクタ 58"/>
        <xdr:cNvCxnSpPr/>
      </xdr:nvCxnSpPr>
      <xdr:spPr bwMode="auto">
        <a:xfrm>
          <a:off x="2908300" y="2942114"/>
          <a:ext cx="698500" cy="2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132169</xdr:rowOff>
    </xdr:from>
    <xdr:to>
      <xdr:col>5</xdr:col>
      <xdr:colOff>34925</xdr:colOff>
      <xdr:row>17</xdr:row>
      <xdr:rowOff>62319</xdr:rowOff>
    </xdr:to>
    <xdr:sp macro="" textlink="">
      <xdr:nvSpPr>
        <xdr:cNvPr id="69" name="円/楕円 68"/>
        <xdr:cNvSpPr/>
      </xdr:nvSpPr>
      <xdr:spPr bwMode="auto">
        <a:xfrm>
          <a:off x="5600700" y="292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104246</xdr:rowOff>
    </xdr:from>
    <xdr:ext cx="762000" cy="259045"/>
    <xdr:sp macro="" textlink="">
      <xdr:nvSpPr>
        <xdr:cNvPr id="70" name="人口1人当たり決算額の推移該当値テキスト130"/>
        <xdr:cNvSpPr txBox="1"/>
      </xdr:nvSpPr>
      <xdr:spPr>
        <a:xfrm>
          <a:off x="5740400" y="289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70,562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160268</xdr:rowOff>
    </xdr:from>
    <xdr:to>
      <xdr:col>4</xdr:col>
      <xdr:colOff>520700</xdr:colOff>
      <xdr:row>17</xdr:row>
      <xdr:rowOff>90418</xdr:rowOff>
    </xdr:to>
    <xdr:sp macro="" textlink="">
      <xdr:nvSpPr>
        <xdr:cNvPr id="71" name="円/楕円 70"/>
        <xdr:cNvSpPr/>
      </xdr:nvSpPr>
      <xdr:spPr bwMode="auto">
        <a:xfrm>
          <a:off x="4953000" y="295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75195</xdr:rowOff>
    </xdr:from>
    <xdr:ext cx="736600" cy="259045"/>
    <xdr:sp macro="" textlink="">
      <xdr:nvSpPr>
        <xdr:cNvPr id="72" name="テキスト ボックス 71"/>
        <xdr:cNvSpPr txBox="1"/>
      </xdr:nvSpPr>
      <xdr:spPr>
        <a:xfrm>
          <a:off x="4622800" y="30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170117</xdr:rowOff>
    </xdr:from>
    <xdr:to>
      <xdr:col>3</xdr:col>
      <xdr:colOff>955675</xdr:colOff>
      <xdr:row>17</xdr:row>
      <xdr:rowOff>100267</xdr:rowOff>
    </xdr:to>
    <xdr:sp macro="" textlink="">
      <xdr:nvSpPr>
        <xdr:cNvPr id="73" name="円/楕円 72"/>
        <xdr:cNvSpPr/>
      </xdr:nvSpPr>
      <xdr:spPr bwMode="auto">
        <a:xfrm>
          <a:off x="4254500" y="296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85044</xdr:rowOff>
    </xdr:from>
    <xdr:ext cx="762000" cy="259045"/>
    <xdr:sp macro="" textlink="">
      <xdr:nvSpPr>
        <xdr:cNvPr id="74" name="テキスト ボックス 73"/>
        <xdr:cNvSpPr txBox="1"/>
      </xdr:nvSpPr>
      <xdr:spPr>
        <a:xfrm>
          <a:off x="3924300" y="304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129368</xdr:rowOff>
    </xdr:from>
    <xdr:to>
      <xdr:col>3</xdr:col>
      <xdr:colOff>257175</xdr:colOff>
      <xdr:row>17</xdr:row>
      <xdr:rowOff>59518</xdr:rowOff>
    </xdr:to>
    <xdr:sp macro="" textlink="">
      <xdr:nvSpPr>
        <xdr:cNvPr id="75" name="円/楕円 74"/>
        <xdr:cNvSpPr/>
      </xdr:nvSpPr>
      <xdr:spPr bwMode="auto">
        <a:xfrm>
          <a:off x="3556000" y="292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44295</xdr:rowOff>
    </xdr:from>
    <xdr:ext cx="762000" cy="259045"/>
    <xdr:sp macro="" textlink="">
      <xdr:nvSpPr>
        <xdr:cNvPr id="76" name="テキスト ボックス 75"/>
        <xdr:cNvSpPr txBox="1"/>
      </xdr:nvSpPr>
      <xdr:spPr>
        <a:xfrm>
          <a:off x="3225800" y="300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100489</xdr:rowOff>
    </xdr:from>
    <xdr:to>
      <xdr:col>2</xdr:col>
      <xdr:colOff>692150</xdr:colOff>
      <xdr:row>17</xdr:row>
      <xdr:rowOff>30639</xdr:rowOff>
    </xdr:to>
    <xdr:sp macro="" textlink="">
      <xdr:nvSpPr>
        <xdr:cNvPr id="77" name="円/楕円 76"/>
        <xdr:cNvSpPr/>
      </xdr:nvSpPr>
      <xdr:spPr bwMode="auto">
        <a:xfrm>
          <a:off x="2857500" y="2891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15416</xdr:rowOff>
    </xdr:from>
    <xdr:ext cx="762000" cy="259045"/>
    <xdr:sp macro="" textlink="">
      <xdr:nvSpPr>
        <xdr:cNvPr id="78" name="テキスト ボックス 77"/>
        <xdr:cNvSpPr txBox="1"/>
      </xdr:nvSpPr>
      <xdr:spPr>
        <a:xfrm>
          <a:off x="2527300" y="297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183431</xdr:rowOff>
    </xdr:from>
    <xdr:to>
      <xdr:col>4</xdr:col>
      <xdr:colOff>1117600</xdr:colOff>
      <xdr:row>34</xdr:row>
      <xdr:rowOff>254363</xdr:rowOff>
    </xdr:to>
    <xdr:cxnSp macro="">
      <xdr:nvCxnSpPr>
        <xdr:cNvPr id="113" name="直線コネクタ 112"/>
        <xdr:cNvCxnSpPr/>
      </xdr:nvCxnSpPr>
      <xdr:spPr bwMode="auto">
        <a:xfrm flipV="1">
          <a:off x="5003800" y="6450881"/>
          <a:ext cx="647700" cy="7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254363</xdr:rowOff>
    </xdr:from>
    <xdr:to>
      <xdr:col>4</xdr:col>
      <xdr:colOff>469900</xdr:colOff>
      <xdr:row>34</xdr:row>
      <xdr:rowOff>267393</xdr:rowOff>
    </xdr:to>
    <xdr:cxnSp macro="">
      <xdr:nvCxnSpPr>
        <xdr:cNvPr id="116" name="直線コネクタ 115"/>
        <xdr:cNvCxnSpPr/>
      </xdr:nvCxnSpPr>
      <xdr:spPr bwMode="auto">
        <a:xfrm flipV="1">
          <a:off x="4305300" y="6521813"/>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190355</xdr:rowOff>
    </xdr:from>
    <xdr:to>
      <xdr:col>3</xdr:col>
      <xdr:colOff>904875</xdr:colOff>
      <xdr:row>34</xdr:row>
      <xdr:rowOff>267393</xdr:rowOff>
    </xdr:to>
    <xdr:cxnSp macro="">
      <xdr:nvCxnSpPr>
        <xdr:cNvPr id="119" name="直線コネクタ 118"/>
        <xdr:cNvCxnSpPr/>
      </xdr:nvCxnSpPr>
      <xdr:spPr bwMode="auto">
        <a:xfrm>
          <a:off x="3606800" y="6457805"/>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190355</xdr:rowOff>
    </xdr:from>
    <xdr:to>
      <xdr:col>3</xdr:col>
      <xdr:colOff>206375</xdr:colOff>
      <xdr:row>34</xdr:row>
      <xdr:rowOff>208773</xdr:rowOff>
    </xdr:to>
    <xdr:cxnSp macro="">
      <xdr:nvCxnSpPr>
        <xdr:cNvPr id="122" name="直線コネクタ 121"/>
        <xdr:cNvCxnSpPr/>
      </xdr:nvCxnSpPr>
      <xdr:spPr bwMode="auto">
        <a:xfrm flipV="1">
          <a:off x="2908300" y="6457805"/>
          <a:ext cx="698500" cy="1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132631</xdr:rowOff>
    </xdr:from>
    <xdr:to>
      <xdr:col>5</xdr:col>
      <xdr:colOff>34925</xdr:colOff>
      <xdr:row>34</xdr:row>
      <xdr:rowOff>234231</xdr:rowOff>
    </xdr:to>
    <xdr:sp macro="" textlink="">
      <xdr:nvSpPr>
        <xdr:cNvPr id="132" name="円/楕円 131"/>
        <xdr:cNvSpPr/>
      </xdr:nvSpPr>
      <xdr:spPr bwMode="auto">
        <a:xfrm>
          <a:off x="5600700" y="640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320608</xdr:rowOff>
    </xdr:from>
    <xdr:ext cx="762000" cy="259045"/>
    <xdr:sp macro="" textlink="">
      <xdr:nvSpPr>
        <xdr:cNvPr id="133" name="人口1人当たり決算額の推移該当値テキスト445"/>
        <xdr:cNvSpPr txBox="1"/>
      </xdr:nvSpPr>
      <xdr:spPr>
        <a:xfrm>
          <a:off x="5740400" y="624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203563</xdr:rowOff>
    </xdr:from>
    <xdr:to>
      <xdr:col>4</xdr:col>
      <xdr:colOff>520700</xdr:colOff>
      <xdr:row>34</xdr:row>
      <xdr:rowOff>305163</xdr:rowOff>
    </xdr:to>
    <xdr:sp macro="" textlink="">
      <xdr:nvSpPr>
        <xdr:cNvPr id="134" name="円/楕円 133"/>
        <xdr:cNvSpPr/>
      </xdr:nvSpPr>
      <xdr:spPr bwMode="auto">
        <a:xfrm>
          <a:off x="4953000" y="647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315340</xdr:rowOff>
    </xdr:from>
    <xdr:ext cx="736600" cy="259045"/>
    <xdr:sp macro="" textlink="">
      <xdr:nvSpPr>
        <xdr:cNvPr id="135" name="テキスト ボックス 134"/>
        <xdr:cNvSpPr txBox="1"/>
      </xdr:nvSpPr>
      <xdr:spPr>
        <a:xfrm>
          <a:off x="4622800" y="623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216593</xdr:rowOff>
    </xdr:from>
    <xdr:to>
      <xdr:col>3</xdr:col>
      <xdr:colOff>955675</xdr:colOff>
      <xdr:row>34</xdr:row>
      <xdr:rowOff>318193</xdr:rowOff>
    </xdr:to>
    <xdr:sp macro="" textlink="">
      <xdr:nvSpPr>
        <xdr:cNvPr id="136" name="円/楕円 135"/>
        <xdr:cNvSpPr/>
      </xdr:nvSpPr>
      <xdr:spPr bwMode="auto">
        <a:xfrm>
          <a:off x="4254500" y="648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328370</xdr:rowOff>
    </xdr:from>
    <xdr:ext cx="762000" cy="259045"/>
    <xdr:sp macro="" textlink="">
      <xdr:nvSpPr>
        <xdr:cNvPr id="137" name="テキスト ボックス 136"/>
        <xdr:cNvSpPr txBox="1"/>
      </xdr:nvSpPr>
      <xdr:spPr>
        <a:xfrm>
          <a:off x="3924300" y="625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139555</xdr:rowOff>
    </xdr:from>
    <xdr:to>
      <xdr:col>3</xdr:col>
      <xdr:colOff>257175</xdr:colOff>
      <xdr:row>34</xdr:row>
      <xdr:rowOff>241155</xdr:rowOff>
    </xdr:to>
    <xdr:sp macro="" textlink="">
      <xdr:nvSpPr>
        <xdr:cNvPr id="138" name="円/楕円 137"/>
        <xdr:cNvSpPr/>
      </xdr:nvSpPr>
      <xdr:spPr bwMode="auto">
        <a:xfrm>
          <a:off x="3556000" y="640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251332</xdr:rowOff>
    </xdr:from>
    <xdr:ext cx="762000" cy="259045"/>
    <xdr:sp macro="" textlink="">
      <xdr:nvSpPr>
        <xdr:cNvPr id="139" name="テキスト ボックス 138"/>
        <xdr:cNvSpPr txBox="1"/>
      </xdr:nvSpPr>
      <xdr:spPr>
        <a:xfrm>
          <a:off x="3225800" y="617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157973</xdr:rowOff>
    </xdr:from>
    <xdr:to>
      <xdr:col>2</xdr:col>
      <xdr:colOff>692150</xdr:colOff>
      <xdr:row>34</xdr:row>
      <xdr:rowOff>259573</xdr:rowOff>
    </xdr:to>
    <xdr:sp macro="" textlink="">
      <xdr:nvSpPr>
        <xdr:cNvPr id="140" name="円/楕円 139"/>
        <xdr:cNvSpPr/>
      </xdr:nvSpPr>
      <xdr:spPr bwMode="auto">
        <a:xfrm>
          <a:off x="2857500" y="642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269750</xdr:rowOff>
    </xdr:from>
    <xdr:ext cx="762000" cy="259045"/>
    <xdr:sp macro="" textlink="">
      <xdr:nvSpPr>
        <xdr:cNvPr id="141" name="テキスト ボックス 140"/>
        <xdr:cNvSpPr txBox="1"/>
      </xdr:nvSpPr>
      <xdr:spPr>
        <a:xfrm>
          <a:off x="2527300" y="619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81,192
80,796
110.96
34,645,745
34,003,646
603,711
19,685,781
50,078,627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150101</xdr:rowOff>
    </xdr:from>
    <xdr:to>
      <xdr:col>6</xdr:col>
      <xdr:colOff>511175</xdr:colOff>
      <xdr:row>36</xdr:row>
      <xdr:rowOff>166423</xdr:rowOff>
    </xdr:to>
    <xdr:cxnSp macro="">
      <xdr:nvCxnSpPr>
        <xdr:cNvPr id="59" name="直線コネクタ 58"/>
        <xdr:cNvCxnSpPr/>
      </xdr:nvCxnSpPr>
      <xdr:spPr>
        <a:xfrm>
          <a:off x="3797300" y="6322301"/>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146329</xdr:rowOff>
    </xdr:from>
    <xdr:to>
      <xdr:col>5</xdr:col>
      <xdr:colOff>358775</xdr:colOff>
      <xdr:row>36</xdr:row>
      <xdr:rowOff>150101</xdr:rowOff>
    </xdr:to>
    <xdr:cxnSp macro="">
      <xdr:nvCxnSpPr>
        <xdr:cNvPr id="62" name="直線コネクタ 61"/>
        <xdr:cNvCxnSpPr/>
      </xdr:nvCxnSpPr>
      <xdr:spPr>
        <a:xfrm>
          <a:off x="2908300" y="631852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146329</xdr:rowOff>
    </xdr:from>
    <xdr:to>
      <xdr:col>4</xdr:col>
      <xdr:colOff>155575</xdr:colOff>
      <xdr:row>36</xdr:row>
      <xdr:rowOff>166126</xdr:rowOff>
    </xdr:to>
    <xdr:cxnSp macro="">
      <xdr:nvCxnSpPr>
        <xdr:cNvPr id="65" name="直線コネクタ 64"/>
        <xdr:cNvCxnSpPr/>
      </xdr:nvCxnSpPr>
      <xdr:spPr>
        <a:xfrm flipV="1">
          <a:off x="2019300" y="6318529"/>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147129</xdr:rowOff>
    </xdr:from>
    <xdr:to>
      <xdr:col>2</xdr:col>
      <xdr:colOff>638175</xdr:colOff>
      <xdr:row>36</xdr:row>
      <xdr:rowOff>166126</xdr:rowOff>
    </xdr:to>
    <xdr:cxnSp macro="">
      <xdr:nvCxnSpPr>
        <xdr:cNvPr id="68" name="直線コネクタ 67"/>
        <xdr:cNvCxnSpPr/>
      </xdr:nvCxnSpPr>
      <xdr:spPr>
        <a:xfrm>
          <a:off x="1130300" y="6319329"/>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115623</xdr:rowOff>
    </xdr:from>
    <xdr:to>
      <xdr:col>6</xdr:col>
      <xdr:colOff>561975</xdr:colOff>
      <xdr:row>37</xdr:row>
      <xdr:rowOff>45773</xdr:rowOff>
    </xdr:to>
    <xdr:sp macro="" textlink="">
      <xdr:nvSpPr>
        <xdr:cNvPr id="78" name="円/楕円 77"/>
        <xdr:cNvSpPr/>
      </xdr:nvSpPr>
      <xdr:spPr>
        <a:xfrm>
          <a:off x="4584700" y="62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94050</xdr:rowOff>
    </xdr:from>
    <xdr:ext cx="534377" cy="259045"/>
    <xdr:sp macro="" textlink="">
      <xdr:nvSpPr>
        <xdr:cNvPr id="79" name="人件費該当値テキスト"/>
        <xdr:cNvSpPr txBox="1"/>
      </xdr:nvSpPr>
      <xdr:spPr>
        <a:xfrm>
          <a:off x="4686300" y="62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99301</xdr:rowOff>
    </xdr:from>
    <xdr:to>
      <xdr:col>5</xdr:col>
      <xdr:colOff>409575</xdr:colOff>
      <xdr:row>37</xdr:row>
      <xdr:rowOff>29451</xdr:rowOff>
    </xdr:to>
    <xdr:sp macro="" textlink="">
      <xdr:nvSpPr>
        <xdr:cNvPr id="80" name="円/楕円 79"/>
        <xdr:cNvSpPr/>
      </xdr:nvSpPr>
      <xdr:spPr>
        <a:xfrm>
          <a:off x="3746500" y="6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20578</xdr:rowOff>
    </xdr:from>
    <xdr:ext cx="534377" cy="259045"/>
    <xdr:sp macro="" textlink="">
      <xdr:nvSpPr>
        <xdr:cNvPr id="81" name="テキスト ボックス 80"/>
        <xdr:cNvSpPr txBox="1"/>
      </xdr:nvSpPr>
      <xdr:spPr>
        <a:xfrm>
          <a:off x="3530111" y="63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95529</xdr:rowOff>
    </xdr:from>
    <xdr:to>
      <xdr:col>4</xdr:col>
      <xdr:colOff>206375</xdr:colOff>
      <xdr:row>37</xdr:row>
      <xdr:rowOff>25679</xdr:rowOff>
    </xdr:to>
    <xdr:sp macro="" textlink="">
      <xdr:nvSpPr>
        <xdr:cNvPr id="82" name="円/楕円 81"/>
        <xdr:cNvSpPr/>
      </xdr:nvSpPr>
      <xdr:spPr>
        <a:xfrm>
          <a:off x="2857500" y="62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16806</xdr:rowOff>
    </xdr:from>
    <xdr:ext cx="534377" cy="259045"/>
    <xdr:sp macro="" textlink="">
      <xdr:nvSpPr>
        <xdr:cNvPr id="83" name="テキスト ボックス 82"/>
        <xdr:cNvSpPr txBox="1"/>
      </xdr:nvSpPr>
      <xdr:spPr>
        <a:xfrm>
          <a:off x="2641111" y="63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115326</xdr:rowOff>
    </xdr:from>
    <xdr:to>
      <xdr:col>3</xdr:col>
      <xdr:colOff>3175</xdr:colOff>
      <xdr:row>37</xdr:row>
      <xdr:rowOff>45476</xdr:rowOff>
    </xdr:to>
    <xdr:sp macro="" textlink="">
      <xdr:nvSpPr>
        <xdr:cNvPr id="84" name="円/楕円 83"/>
        <xdr:cNvSpPr/>
      </xdr:nvSpPr>
      <xdr:spPr>
        <a:xfrm>
          <a:off x="1968500" y="62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36603</xdr:rowOff>
    </xdr:from>
    <xdr:ext cx="534377" cy="259045"/>
    <xdr:sp macro="" textlink="">
      <xdr:nvSpPr>
        <xdr:cNvPr id="85" name="テキスト ボックス 84"/>
        <xdr:cNvSpPr txBox="1"/>
      </xdr:nvSpPr>
      <xdr:spPr>
        <a:xfrm>
          <a:off x="1752111" y="638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96329</xdr:rowOff>
    </xdr:from>
    <xdr:to>
      <xdr:col>1</xdr:col>
      <xdr:colOff>485775</xdr:colOff>
      <xdr:row>37</xdr:row>
      <xdr:rowOff>26479</xdr:rowOff>
    </xdr:to>
    <xdr:sp macro="" textlink="">
      <xdr:nvSpPr>
        <xdr:cNvPr id="86" name="円/楕円 85"/>
        <xdr:cNvSpPr/>
      </xdr:nvSpPr>
      <xdr:spPr>
        <a:xfrm>
          <a:off x="1079500" y="62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17606</xdr:rowOff>
    </xdr:from>
    <xdr:ext cx="534377" cy="259045"/>
    <xdr:sp macro="" textlink="">
      <xdr:nvSpPr>
        <xdr:cNvPr id="87" name="テキスト ボックス 86"/>
        <xdr:cNvSpPr txBox="1"/>
      </xdr:nvSpPr>
      <xdr:spPr>
        <a:xfrm>
          <a:off x="863111" y="63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833</xdr:rowOff>
    </xdr:from>
    <xdr:to>
      <xdr:col>6</xdr:col>
      <xdr:colOff>511175</xdr:colOff>
      <xdr:row>59</xdr:row>
      <xdr:rowOff>6604</xdr:rowOff>
    </xdr:to>
    <xdr:cxnSp macro="">
      <xdr:nvCxnSpPr>
        <xdr:cNvPr id="118" name="直線コネクタ 117"/>
        <xdr:cNvCxnSpPr/>
      </xdr:nvCxnSpPr>
      <xdr:spPr>
        <a:xfrm flipV="1">
          <a:off x="3797300" y="10116383"/>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6604</xdr:rowOff>
    </xdr:from>
    <xdr:to>
      <xdr:col>5</xdr:col>
      <xdr:colOff>358775</xdr:colOff>
      <xdr:row>59</xdr:row>
      <xdr:rowOff>14138</xdr:rowOff>
    </xdr:to>
    <xdr:cxnSp macro="">
      <xdr:nvCxnSpPr>
        <xdr:cNvPr id="121" name="直線コネクタ 120"/>
        <xdr:cNvCxnSpPr/>
      </xdr:nvCxnSpPr>
      <xdr:spPr>
        <a:xfrm flipV="1">
          <a:off x="2908300" y="10122154"/>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14138</xdr:rowOff>
    </xdr:from>
    <xdr:to>
      <xdr:col>4</xdr:col>
      <xdr:colOff>155575</xdr:colOff>
      <xdr:row>59</xdr:row>
      <xdr:rowOff>21876</xdr:rowOff>
    </xdr:to>
    <xdr:cxnSp macro="">
      <xdr:nvCxnSpPr>
        <xdr:cNvPr id="124" name="直線コネクタ 123"/>
        <xdr:cNvCxnSpPr/>
      </xdr:nvCxnSpPr>
      <xdr:spPr>
        <a:xfrm flipV="1">
          <a:off x="2019300" y="10129688"/>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21876</xdr:rowOff>
    </xdr:from>
    <xdr:to>
      <xdr:col>2</xdr:col>
      <xdr:colOff>638175</xdr:colOff>
      <xdr:row>59</xdr:row>
      <xdr:rowOff>21876</xdr:rowOff>
    </xdr:to>
    <xdr:cxnSp macro="">
      <xdr:nvCxnSpPr>
        <xdr:cNvPr id="127" name="直線コネクタ 126"/>
        <xdr:cNvCxnSpPr/>
      </xdr:nvCxnSpPr>
      <xdr:spPr>
        <a:xfrm>
          <a:off x="1130300" y="10137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121483</xdr:rowOff>
    </xdr:from>
    <xdr:to>
      <xdr:col>6</xdr:col>
      <xdr:colOff>561975</xdr:colOff>
      <xdr:row>59</xdr:row>
      <xdr:rowOff>51633</xdr:rowOff>
    </xdr:to>
    <xdr:sp macro="" textlink="">
      <xdr:nvSpPr>
        <xdr:cNvPr id="137" name="円/楕円 136"/>
        <xdr:cNvSpPr/>
      </xdr:nvSpPr>
      <xdr:spPr>
        <a:xfrm>
          <a:off x="4584700" y="100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88109</xdr:rowOff>
    </xdr:from>
    <xdr:ext cx="534377" cy="259045"/>
    <xdr:sp macro="" textlink="">
      <xdr:nvSpPr>
        <xdr:cNvPr id="138" name="物件費該当値テキスト"/>
        <xdr:cNvSpPr txBox="1"/>
      </xdr:nvSpPr>
      <xdr:spPr>
        <a:xfrm>
          <a:off x="4686300" y="10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127254</xdr:rowOff>
    </xdr:from>
    <xdr:to>
      <xdr:col>5</xdr:col>
      <xdr:colOff>409575</xdr:colOff>
      <xdr:row>59</xdr:row>
      <xdr:rowOff>57404</xdr:rowOff>
    </xdr:to>
    <xdr:sp macro="" textlink="">
      <xdr:nvSpPr>
        <xdr:cNvPr id="139" name="円/楕円 138"/>
        <xdr:cNvSpPr/>
      </xdr:nvSpPr>
      <xdr:spPr>
        <a:xfrm>
          <a:off x="3746500" y="100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48531</xdr:rowOff>
    </xdr:from>
    <xdr:ext cx="534377" cy="259045"/>
    <xdr:sp macro="" textlink="">
      <xdr:nvSpPr>
        <xdr:cNvPr id="140" name="テキスト ボックス 139"/>
        <xdr:cNvSpPr txBox="1"/>
      </xdr:nvSpPr>
      <xdr:spPr>
        <a:xfrm>
          <a:off x="3530111" y="101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134788</xdr:rowOff>
    </xdr:from>
    <xdr:to>
      <xdr:col>4</xdr:col>
      <xdr:colOff>206375</xdr:colOff>
      <xdr:row>59</xdr:row>
      <xdr:rowOff>64938</xdr:rowOff>
    </xdr:to>
    <xdr:sp macro="" textlink="">
      <xdr:nvSpPr>
        <xdr:cNvPr id="141" name="円/楕円 140"/>
        <xdr:cNvSpPr/>
      </xdr:nvSpPr>
      <xdr:spPr>
        <a:xfrm>
          <a:off x="2857500" y="100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56065</xdr:rowOff>
    </xdr:from>
    <xdr:ext cx="534377" cy="259045"/>
    <xdr:sp macro="" textlink="">
      <xdr:nvSpPr>
        <xdr:cNvPr id="142" name="テキスト ボックス 141"/>
        <xdr:cNvSpPr txBox="1"/>
      </xdr:nvSpPr>
      <xdr:spPr>
        <a:xfrm>
          <a:off x="2641111" y="101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142526</xdr:rowOff>
    </xdr:from>
    <xdr:to>
      <xdr:col>3</xdr:col>
      <xdr:colOff>3175</xdr:colOff>
      <xdr:row>59</xdr:row>
      <xdr:rowOff>72676</xdr:rowOff>
    </xdr:to>
    <xdr:sp macro="" textlink="">
      <xdr:nvSpPr>
        <xdr:cNvPr id="143" name="円/楕円 142"/>
        <xdr:cNvSpPr/>
      </xdr:nvSpPr>
      <xdr:spPr>
        <a:xfrm>
          <a:off x="1968500" y="100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63803</xdr:rowOff>
    </xdr:from>
    <xdr:ext cx="534377" cy="259045"/>
    <xdr:sp macro="" textlink="">
      <xdr:nvSpPr>
        <xdr:cNvPr id="144" name="テキスト ボックス 143"/>
        <xdr:cNvSpPr txBox="1"/>
      </xdr:nvSpPr>
      <xdr:spPr>
        <a:xfrm>
          <a:off x="1752111" y="101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142526</xdr:rowOff>
    </xdr:from>
    <xdr:to>
      <xdr:col>1</xdr:col>
      <xdr:colOff>485775</xdr:colOff>
      <xdr:row>59</xdr:row>
      <xdr:rowOff>72676</xdr:rowOff>
    </xdr:to>
    <xdr:sp macro="" textlink="">
      <xdr:nvSpPr>
        <xdr:cNvPr id="145" name="円/楕円 144"/>
        <xdr:cNvSpPr/>
      </xdr:nvSpPr>
      <xdr:spPr>
        <a:xfrm>
          <a:off x="1079500" y="100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63803</xdr:rowOff>
    </xdr:from>
    <xdr:ext cx="534377" cy="259045"/>
    <xdr:sp macro="" textlink="">
      <xdr:nvSpPr>
        <xdr:cNvPr id="146" name="テキスト ボックス 145"/>
        <xdr:cNvSpPr txBox="1"/>
      </xdr:nvSpPr>
      <xdr:spPr>
        <a:xfrm>
          <a:off x="863111" y="101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160818</xdr:rowOff>
    </xdr:from>
    <xdr:to>
      <xdr:col>6</xdr:col>
      <xdr:colOff>511175</xdr:colOff>
      <xdr:row>77</xdr:row>
      <xdr:rowOff>35523</xdr:rowOff>
    </xdr:to>
    <xdr:cxnSp macro="">
      <xdr:nvCxnSpPr>
        <xdr:cNvPr id="177" name="直線コネクタ 176"/>
        <xdr:cNvCxnSpPr/>
      </xdr:nvCxnSpPr>
      <xdr:spPr>
        <a:xfrm>
          <a:off x="3797300" y="13191018"/>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160818</xdr:rowOff>
    </xdr:from>
    <xdr:to>
      <xdr:col>5</xdr:col>
      <xdr:colOff>358775</xdr:colOff>
      <xdr:row>76</xdr:row>
      <xdr:rowOff>169853</xdr:rowOff>
    </xdr:to>
    <xdr:cxnSp macro="">
      <xdr:nvCxnSpPr>
        <xdr:cNvPr id="180" name="直線コネクタ 179"/>
        <xdr:cNvCxnSpPr/>
      </xdr:nvCxnSpPr>
      <xdr:spPr>
        <a:xfrm flipV="1">
          <a:off x="2908300" y="1319101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169853</xdr:rowOff>
    </xdr:from>
    <xdr:to>
      <xdr:col>4</xdr:col>
      <xdr:colOff>155575</xdr:colOff>
      <xdr:row>77</xdr:row>
      <xdr:rowOff>46191</xdr:rowOff>
    </xdr:to>
    <xdr:cxnSp macro="">
      <xdr:nvCxnSpPr>
        <xdr:cNvPr id="183" name="直線コネクタ 182"/>
        <xdr:cNvCxnSpPr/>
      </xdr:nvCxnSpPr>
      <xdr:spPr>
        <a:xfrm flipV="1">
          <a:off x="2019300" y="13200053"/>
          <a:ext cx="889000" cy="4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46191</xdr:rowOff>
    </xdr:from>
    <xdr:to>
      <xdr:col>2</xdr:col>
      <xdr:colOff>638175</xdr:colOff>
      <xdr:row>77</xdr:row>
      <xdr:rowOff>54901</xdr:rowOff>
    </xdr:to>
    <xdr:cxnSp macro="">
      <xdr:nvCxnSpPr>
        <xdr:cNvPr id="186" name="直線コネクタ 185"/>
        <xdr:cNvCxnSpPr/>
      </xdr:nvCxnSpPr>
      <xdr:spPr>
        <a:xfrm flipV="1">
          <a:off x="1130300" y="13247841"/>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156173</xdr:rowOff>
    </xdr:from>
    <xdr:to>
      <xdr:col>6</xdr:col>
      <xdr:colOff>561975</xdr:colOff>
      <xdr:row>77</xdr:row>
      <xdr:rowOff>86323</xdr:rowOff>
    </xdr:to>
    <xdr:sp macro="" textlink="">
      <xdr:nvSpPr>
        <xdr:cNvPr id="196" name="円/楕円 195"/>
        <xdr:cNvSpPr/>
      </xdr:nvSpPr>
      <xdr:spPr>
        <a:xfrm>
          <a:off x="45847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134600</xdr:rowOff>
    </xdr:from>
    <xdr:ext cx="469744" cy="259045"/>
    <xdr:sp macro="" textlink="">
      <xdr:nvSpPr>
        <xdr:cNvPr id="197" name="維持補修費該当値テキスト"/>
        <xdr:cNvSpPr txBox="1"/>
      </xdr:nvSpPr>
      <xdr:spPr>
        <a:xfrm>
          <a:off x="4686300" y="13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110018</xdr:rowOff>
    </xdr:from>
    <xdr:to>
      <xdr:col>5</xdr:col>
      <xdr:colOff>409575</xdr:colOff>
      <xdr:row>77</xdr:row>
      <xdr:rowOff>40168</xdr:rowOff>
    </xdr:to>
    <xdr:sp macro="" textlink="">
      <xdr:nvSpPr>
        <xdr:cNvPr id="198" name="円/楕円 197"/>
        <xdr:cNvSpPr/>
      </xdr:nvSpPr>
      <xdr:spPr>
        <a:xfrm>
          <a:off x="3746500" y="13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56695</xdr:rowOff>
    </xdr:from>
    <xdr:ext cx="469744" cy="259045"/>
    <xdr:sp macro="" textlink="">
      <xdr:nvSpPr>
        <xdr:cNvPr id="199" name="テキスト ボックス 198"/>
        <xdr:cNvSpPr txBox="1"/>
      </xdr:nvSpPr>
      <xdr:spPr>
        <a:xfrm>
          <a:off x="3562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119053</xdr:rowOff>
    </xdr:from>
    <xdr:to>
      <xdr:col>4</xdr:col>
      <xdr:colOff>206375</xdr:colOff>
      <xdr:row>77</xdr:row>
      <xdr:rowOff>49203</xdr:rowOff>
    </xdr:to>
    <xdr:sp macro="" textlink="">
      <xdr:nvSpPr>
        <xdr:cNvPr id="200" name="円/楕円 199"/>
        <xdr:cNvSpPr/>
      </xdr:nvSpPr>
      <xdr:spPr>
        <a:xfrm>
          <a:off x="2857500" y="131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40330</xdr:rowOff>
    </xdr:from>
    <xdr:ext cx="469744" cy="259045"/>
    <xdr:sp macro="" textlink="">
      <xdr:nvSpPr>
        <xdr:cNvPr id="201" name="テキスト ボックス 200"/>
        <xdr:cNvSpPr txBox="1"/>
      </xdr:nvSpPr>
      <xdr:spPr>
        <a:xfrm>
          <a:off x="2673427" y="132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166841</xdr:rowOff>
    </xdr:from>
    <xdr:to>
      <xdr:col>3</xdr:col>
      <xdr:colOff>3175</xdr:colOff>
      <xdr:row>77</xdr:row>
      <xdr:rowOff>96991</xdr:rowOff>
    </xdr:to>
    <xdr:sp macro="" textlink="">
      <xdr:nvSpPr>
        <xdr:cNvPr id="202" name="円/楕円 201"/>
        <xdr:cNvSpPr/>
      </xdr:nvSpPr>
      <xdr:spPr>
        <a:xfrm>
          <a:off x="1968500" y="131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88118</xdr:rowOff>
    </xdr:from>
    <xdr:ext cx="469744" cy="259045"/>
    <xdr:sp macro="" textlink="">
      <xdr:nvSpPr>
        <xdr:cNvPr id="203" name="テキスト ボックス 202"/>
        <xdr:cNvSpPr txBox="1"/>
      </xdr:nvSpPr>
      <xdr:spPr>
        <a:xfrm>
          <a:off x="1784427" y="132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4101</xdr:rowOff>
    </xdr:from>
    <xdr:to>
      <xdr:col>1</xdr:col>
      <xdr:colOff>485775</xdr:colOff>
      <xdr:row>77</xdr:row>
      <xdr:rowOff>105701</xdr:rowOff>
    </xdr:to>
    <xdr:sp macro="" textlink="">
      <xdr:nvSpPr>
        <xdr:cNvPr id="204" name="円/楕円 203"/>
        <xdr:cNvSpPr/>
      </xdr:nvSpPr>
      <xdr:spPr>
        <a:xfrm>
          <a:off x="1079500" y="132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96828</xdr:rowOff>
    </xdr:from>
    <xdr:ext cx="469744" cy="259045"/>
    <xdr:sp macro="" textlink="">
      <xdr:nvSpPr>
        <xdr:cNvPr id="205" name="テキスト ボックス 204"/>
        <xdr:cNvSpPr txBox="1"/>
      </xdr:nvSpPr>
      <xdr:spPr>
        <a:xfrm>
          <a:off x="895427" y="1329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118974</xdr:rowOff>
    </xdr:from>
    <xdr:to>
      <xdr:col>6</xdr:col>
      <xdr:colOff>511175</xdr:colOff>
      <xdr:row>96</xdr:row>
      <xdr:rowOff>135420</xdr:rowOff>
    </xdr:to>
    <xdr:cxnSp macro="">
      <xdr:nvCxnSpPr>
        <xdr:cNvPr id="235" name="直線コネクタ 234"/>
        <xdr:cNvCxnSpPr/>
      </xdr:nvCxnSpPr>
      <xdr:spPr>
        <a:xfrm flipV="1">
          <a:off x="3797300" y="16578174"/>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123444</xdr:rowOff>
    </xdr:from>
    <xdr:to>
      <xdr:col>5</xdr:col>
      <xdr:colOff>358775</xdr:colOff>
      <xdr:row>96</xdr:row>
      <xdr:rowOff>135420</xdr:rowOff>
    </xdr:to>
    <xdr:cxnSp macro="">
      <xdr:nvCxnSpPr>
        <xdr:cNvPr id="238" name="直線コネクタ 237"/>
        <xdr:cNvCxnSpPr/>
      </xdr:nvCxnSpPr>
      <xdr:spPr>
        <a:xfrm>
          <a:off x="2908300" y="16582644"/>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123444</xdr:rowOff>
    </xdr:from>
    <xdr:to>
      <xdr:col>4</xdr:col>
      <xdr:colOff>155575</xdr:colOff>
      <xdr:row>97</xdr:row>
      <xdr:rowOff>15087</xdr:rowOff>
    </xdr:to>
    <xdr:cxnSp macro="">
      <xdr:nvCxnSpPr>
        <xdr:cNvPr id="241" name="直線コネクタ 240"/>
        <xdr:cNvCxnSpPr/>
      </xdr:nvCxnSpPr>
      <xdr:spPr>
        <a:xfrm flipV="1">
          <a:off x="2019300" y="16582644"/>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15087</xdr:rowOff>
    </xdr:from>
    <xdr:to>
      <xdr:col>2</xdr:col>
      <xdr:colOff>638175</xdr:colOff>
      <xdr:row>97</xdr:row>
      <xdr:rowOff>52502</xdr:rowOff>
    </xdr:to>
    <xdr:cxnSp macro="">
      <xdr:nvCxnSpPr>
        <xdr:cNvPr id="244" name="直線コネクタ 243"/>
        <xdr:cNvCxnSpPr/>
      </xdr:nvCxnSpPr>
      <xdr:spPr>
        <a:xfrm flipV="1">
          <a:off x="1130300" y="16645737"/>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68174</xdr:rowOff>
    </xdr:from>
    <xdr:to>
      <xdr:col>6</xdr:col>
      <xdr:colOff>561975</xdr:colOff>
      <xdr:row>96</xdr:row>
      <xdr:rowOff>169774</xdr:rowOff>
    </xdr:to>
    <xdr:sp macro="" textlink="">
      <xdr:nvSpPr>
        <xdr:cNvPr id="254" name="円/楕円 253"/>
        <xdr:cNvSpPr/>
      </xdr:nvSpPr>
      <xdr:spPr>
        <a:xfrm>
          <a:off x="4584700" y="165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46601</xdr:rowOff>
    </xdr:from>
    <xdr:ext cx="534377" cy="259045"/>
    <xdr:sp macro="" textlink="">
      <xdr:nvSpPr>
        <xdr:cNvPr id="255" name="扶助費該当値テキスト"/>
        <xdr:cNvSpPr txBox="1"/>
      </xdr:nvSpPr>
      <xdr:spPr>
        <a:xfrm>
          <a:off x="4686300" y="165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84620</xdr:rowOff>
    </xdr:from>
    <xdr:to>
      <xdr:col>5</xdr:col>
      <xdr:colOff>409575</xdr:colOff>
      <xdr:row>97</xdr:row>
      <xdr:rowOff>14770</xdr:rowOff>
    </xdr:to>
    <xdr:sp macro="" textlink="">
      <xdr:nvSpPr>
        <xdr:cNvPr id="256" name="円/楕円 255"/>
        <xdr:cNvSpPr/>
      </xdr:nvSpPr>
      <xdr:spPr>
        <a:xfrm>
          <a:off x="3746500" y="165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5897</xdr:rowOff>
    </xdr:from>
    <xdr:ext cx="534377" cy="259045"/>
    <xdr:sp macro="" textlink="">
      <xdr:nvSpPr>
        <xdr:cNvPr id="257" name="テキスト ボックス 256"/>
        <xdr:cNvSpPr txBox="1"/>
      </xdr:nvSpPr>
      <xdr:spPr>
        <a:xfrm>
          <a:off x="3530111" y="166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72644</xdr:rowOff>
    </xdr:from>
    <xdr:to>
      <xdr:col>4</xdr:col>
      <xdr:colOff>206375</xdr:colOff>
      <xdr:row>97</xdr:row>
      <xdr:rowOff>2794</xdr:rowOff>
    </xdr:to>
    <xdr:sp macro="" textlink="">
      <xdr:nvSpPr>
        <xdr:cNvPr id="258" name="円/楕円 257"/>
        <xdr:cNvSpPr/>
      </xdr:nvSpPr>
      <xdr:spPr>
        <a:xfrm>
          <a:off x="2857500" y="165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165371</xdr:rowOff>
    </xdr:from>
    <xdr:ext cx="534377" cy="259045"/>
    <xdr:sp macro="" textlink="">
      <xdr:nvSpPr>
        <xdr:cNvPr id="259" name="テキスト ボックス 258"/>
        <xdr:cNvSpPr txBox="1"/>
      </xdr:nvSpPr>
      <xdr:spPr>
        <a:xfrm>
          <a:off x="2641111" y="166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135737</xdr:rowOff>
    </xdr:from>
    <xdr:to>
      <xdr:col>3</xdr:col>
      <xdr:colOff>3175</xdr:colOff>
      <xdr:row>97</xdr:row>
      <xdr:rowOff>65887</xdr:rowOff>
    </xdr:to>
    <xdr:sp macro="" textlink="">
      <xdr:nvSpPr>
        <xdr:cNvPr id="260" name="円/楕円 259"/>
        <xdr:cNvSpPr/>
      </xdr:nvSpPr>
      <xdr:spPr>
        <a:xfrm>
          <a:off x="1968500" y="165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57014</xdr:rowOff>
    </xdr:from>
    <xdr:ext cx="534377" cy="259045"/>
    <xdr:sp macro="" textlink="">
      <xdr:nvSpPr>
        <xdr:cNvPr id="261" name="テキスト ボックス 260"/>
        <xdr:cNvSpPr txBox="1"/>
      </xdr:nvSpPr>
      <xdr:spPr>
        <a:xfrm>
          <a:off x="1752111" y="166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1702</xdr:rowOff>
    </xdr:from>
    <xdr:to>
      <xdr:col>1</xdr:col>
      <xdr:colOff>485775</xdr:colOff>
      <xdr:row>97</xdr:row>
      <xdr:rowOff>103302</xdr:rowOff>
    </xdr:to>
    <xdr:sp macro="" textlink="">
      <xdr:nvSpPr>
        <xdr:cNvPr id="262" name="円/楕円 261"/>
        <xdr:cNvSpPr/>
      </xdr:nvSpPr>
      <xdr:spPr>
        <a:xfrm>
          <a:off x="1079500" y="166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94429</xdr:rowOff>
    </xdr:from>
    <xdr:ext cx="534377" cy="259045"/>
    <xdr:sp macro="" textlink="">
      <xdr:nvSpPr>
        <xdr:cNvPr id="263" name="テキスト ボックス 262"/>
        <xdr:cNvSpPr txBox="1"/>
      </xdr:nvSpPr>
      <xdr:spPr>
        <a:xfrm>
          <a:off x="863111" y="167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80061</xdr:rowOff>
    </xdr:from>
    <xdr:to>
      <xdr:col>15</xdr:col>
      <xdr:colOff>180975</xdr:colOff>
      <xdr:row>35</xdr:row>
      <xdr:rowOff>110414</xdr:rowOff>
    </xdr:to>
    <xdr:cxnSp macro="">
      <xdr:nvCxnSpPr>
        <xdr:cNvPr id="292" name="直線コネクタ 291"/>
        <xdr:cNvCxnSpPr/>
      </xdr:nvCxnSpPr>
      <xdr:spPr>
        <a:xfrm flipV="1">
          <a:off x="9639300" y="6080811"/>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107480</xdr:rowOff>
    </xdr:from>
    <xdr:to>
      <xdr:col>14</xdr:col>
      <xdr:colOff>28575</xdr:colOff>
      <xdr:row>35</xdr:row>
      <xdr:rowOff>110414</xdr:rowOff>
    </xdr:to>
    <xdr:cxnSp macro="">
      <xdr:nvCxnSpPr>
        <xdr:cNvPr id="295" name="直線コネクタ 294"/>
        <xdr:cNvCxnSpPr/>
      </xdr:nvCxnSpPr>
      <xdr:spPr>
        <a:xfrm>
          <a:off x="8750300" y="6108230"/>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107480</xdr:rowOff>
    </xdr:from>
    <xdr:to>
      <xdr:col>12</xdr:col>
      <xdr:colOff>511175</xdr:colOff>
      <xdr:row>35</xdr:row>
      <xdr:rowOff>154229</xdr:rowOff>
    </xdr:to>
    <xdr:cxnSp macro="">
      <xdr:nvCxnSpPr>
        <xdr:cNvPr id="298" name="直線コネクタ 297"/>
        <xdr:cNvCxnSpPr/>
      </xdr:nvCxnSpPr>
      <xdr:spPr>
        <a:xfrm flipV="1">
          <a:off x="7861300" y="6108230"/>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161049</xdr:rowOff>
    </xdr:from>
    <xdr:to>
      <xdr:col>11</xdr:col>
      <xdr:colOff>307975</xdr:colOff>
      <xdr:row>35</xdr:row>
      <xdr:rowOff>154229</xdr:rowOff>
    </xdr:to>
    <xdr:cxnSp macro="">
      <xdr:nvCxnSpPr>
        <xdr:cNvPr id="301" name="直線コネクタ 300"/>
        <xdr:cNvCxnSpPr/>
      </xdr:nvCxnSpPr>
      <xdr:spPr>
        <a:xfrm>
          <a:off x="6972300" y="5990349"/>
          <a:ext cx="889000" cy="1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29261</xdr:rowOff>
    </xdr:from>
    <xdr:to>
      <xdr:col>15</xdr:col>
      <xdr:colOff>231775</xdr:colOff>
      <xdr:row>35</xdr:row>
      <xdr:rowOff>130861</xdr:rowOff>
    </xdr:to>
    <xdr:sp macro="" textlink="">
      <xdr:nvSpPr>
        <xdr:cNvPr id="311" name="円/楕円 310"/>
        <xdr:cNvSpPr/>
      </xdr:nvSpPr>
      <xdr:spPr>
        <a:xfrm>
          <a:off x="10426700" y="60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52138</xdr:rowOff>
    </xdr:from>
    <xdr:ext cx="534377" cy="259045"/>
    <xdr:sp macro="" textlink="">
      <xdr:nvSpPr>
        <xdr:cNvPr id="312" name="補助費等該当値テキスト"/>
        <xdr:cNvSpPr txBox="1"/>
      </xdr:nvSpPr>
      <xdr:spPr>
        <a:xfrm>
          <a:off x="10528300" y="58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59614</xdr:rowOff>
    </xdr:from>
    <xdr:to>
      <xdr:col>14</xdr:col>
      <xdr:colOff>79375</xdr:colOff>
      <xdr:row>35</xdr:row>
      <xdr:rowOff>161214</xdr:rowOff>
    </xdr:to>
    <xdr:sp macro="" textlink="">
      <xdr:nvSpPr>
        <xdr:cNvPr id="313" name="円/楕円 312"/>
        <xdr:cNvSpPr/>
      </xdr:nvSpPr>
      <xdr:spPr>
        <a:xfrm>
          <a:off x="9588500" y="6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6291</xdr:rowOff>
    </xdr:from>
    <xdr:ext cx="534377" cy="259045"/>
    <xdr:sp macro="" textlink="">
      <xdr:nvSpPr>
        <xdr:cNvPr id="314" name="テキスト ボックス 313"/>
        <xdr:cNvSpPr txBox="1"/>
      </xdr:nvSpPr>
      <xdr:spPr>
        <a:xfrm>
          <a:off x="9372111" y="58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56680</xdr:rowOff>
    </xdr:from>
    <xdr:to>
      <xdr:col>12</xdr:col>
      <xdr:colOff>561975</xdr:colOff>
      <xdr:row>35</xdr:row>
      <xdr:rowOff>158280</xdr:rowOff>
    </xdr:to>
    <xdr:sp macro="" textlink="">
      <xdr:nvSpPr>
        <xdr:cNvPr id="315" name="円/楕円 314"/>
        <xdr:cNvSpPr/>
      </xdr:nvSpPr>
      <xdr:spPr>
        <a:xfrm>
          <a:off x="8699500" y="60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149407</xdr:rowOff>
    </xdr:from>
    <xdr:ext cx="534377" cy="259045"/>
    <xdr:sp macro="" textlink="">
      <xdr:nvSpPr>
        <xdr:cNvPr id="316" name="テキスト ボックス 315"/>
        <xdr:cNvSpPr txBox="1"/>
      </xdr:nvSpPr>
      <xdr:spPr>
        <a:xfrm>
          <a:off x="8483111" y="61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103429</xdr:rowOff>
    </xdr:from>
    <xdr:to>
      <xdr:col>11</xdr:col>
      <xdr:colOff>358775</xdr:colOff>
      <xdr:row>36</xdr:row>
      <xdr:rowOff>33579</xdr:rowOff>
    </xdr:to>
    <xdr:sp macro="" textlink="">
      <xdr:nvSpPr>
        <xdr:cNvPr id="317" name="円/楕円 316"/>
        <xdr:cNvSpPr/>
      </xdr:nvSpPr>
      <xdr:spPr>
        <a:xfrm>
          <a:off x="7810500" y="61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24706</xdr:rowOff>
    </xdr:from>
    <xdr:ext cx="534377" cy="259045"/>
    <xdr:sp macro="" textlink="">
      <xdr:nvSpPr>
        <xdr:cNvPr id="318" name="テキスト ボックス 317"/>
        <xdr:cNvSpPr txBox="1"/>
      </xdr:nvSpPr>
      <xdr:spPr>
        <a:xfrm>
          <a:off x="7594111" y="61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110249</xdr:rowOff>
    </xdr:from>
    <xdr:to>
      <xdr:col>10</xdr:col>
      <xdr:colOff>155575</xdr:colOff>
      <xdr:row>35</xdr:row>
      <xdr:rowOff>40399</xdr:rowOff>
    </xdr:to>
    <xdr:sp macro="" textlink="">
      <xdr:nvSpPr>
        <xdr:cNvPr id="319" name="円/楕円 318"/>
        <xdr:cNvSpPr/>
      </xdr:nvSpPr>
      <xdr:spPr>
        <a:xfrm>
          <a:off x="6921500" y="59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56926</xdr:rowOff>
    </xdr:from>
    <xdr:ext cx="534377" cy="259045"/>
    <xdr:sp macro="" textlink="">
      <xdr:nvSpPr>
        <xdr:cNvPr id="320" name="テキスト ボックス 319"/>
        <xdr:cNvSpPr txBox="1"/>
      </xdr:nvSpPr>
      <xdr:spPr>
        <a:xfrm>
          <a:off x="6705111" y="57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33011</xdr:rowOff>
    </xdr:from>
    <xdr:to>
      <xdr:col>15</xdr:col>
      <xdr:colOff>180975</xdr:colOff>
      <xdr:row>59</xdr:row>
      <xdr:rowOff>34896</xdr:rowOff>
    </xdr:to>
    <xdr:cxnSp macro="">
      <xdr:nvCxnSpPr>
        <xdr:cNvPr id="351" name="直線コネクタ 350"/>
        <xdr:cNvCxnSpPr/>
      </xdr:nvCxnSpPr>
      <xdr:spPr>
        <a:xfrm>
          <a:off x="9639300" y="10148561"/>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165564</xdr:rowOff>
    </xdr:from>
    <xdr:to>
      <xdr:col>14</xdr:col>
      <xdr:colOff>28575</xdr:colOff>
      <xdr:row>59</xdr:row>
      <xdr:rowOff>33011</xdr:rowOff>
    </xdr:to>
    <xdr:cxnSp macro="">
      <xdr:nvCxnSpPr>
        <xdr:cNvPr id="354" name="直線コネクタ 353"/>
        <xdr:cNvCxnSpPr/>
      </xdr:nvCxnSpPr>
      <xdr:spPr>
        <a:xfrm>
          <a:off x="8750300" y="10109664"/>
          <a:ext cx="889000" cy="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165564</xdr:rowOff>
    </xdr:from>
    <xdr:to>
      <xdr:col>12</xdr:col>
      <xdr:colOff>511175</xdr:colOff>
      <xdr:row>59</xdr:row>
      <xdr:rowOff>27053</xdr:rowOff>
    </xdr:to>
    <xdr:cxnSp macro="">
      <xdr:nvCxnSpPr>
        <xdr:cNvPr id="357" name="直線コネクタ 356"/>
        <xdr:cNvCxnSpPr/>
      </xdr:nvCxnSpPr>
      <xdr:spPr>
        <a:xfrm flipV="1">
          <a:off x="7861300" y="10109664"/>
          <a:ext cx="889000" cy="3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9" name="テキスト ボックス 358"/>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145857</xdr:rowOff>
    </xdr:from>
    <xdr:to>
      <xdr:col>11</xdr:col>
      <xdr:colOff>307975</xdr:colOff>
      <xdr:row>59</xdr:row>
      <xdr:rowOff>27053</xdr:rowOff>
    </xdr:to>
    <xdr:cxnSp macro="">
      <xdr:nvCxnSpPr>
        <xdr:cNvPr id="360" name="直線コネクタ 359"/>
        <xdr:cNvCxnSpPr/>
      </xdr:nvCxnSpPr>
      <xdr:spPr>
        <a:xfrm>
          <a:off x="6972300" y="10089957"/>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83462</xdr:rowOff>
    </xdr:from>
    <xdr:ext cx="534377" cy="259045"/>
    <xdr:sp macro="" textlink="">
      <xdr:nvSpPr>
        <xdr:cNvPr id="364" name="テキスト ボックス 363"/>
        <xdr:cNvSpPr txBox="1"/>
      </xdr:nvSpPr>
      <xdr:spPr>
        <a:xfrm>
          <a:off x="6705111" y="10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155546</xdr:rowOff>
    </xdr:from>
    <xdr:to>
      <xdr:col>15</xdr:col>
      <xdr:colOff>231775</xdr:colOff>
      <xdr:row>59</xdr:row>
      <xdr:rowOff>85696</xdr:rowOff>
    </xdr:to>
    <xdr:sp macro="" textlink="">
      <xdr:nvSpPr>
        <xdr:cNvPr id="370" name="円/楕円 369"/>
        <xdr:cNvSpPr/>
      </xdr:nvSpPr>
      <xdr:spPr>
        <a:xfrm>
          <a:off x="10426700" y="100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114923</xdr:rowOff>
    </xdr:from>
    <xdr:ext cx="534377" cy="259045"/>
    <xdr:sp macro="" textlink="">
      <xdr:nvSpPr>
        <xdr:cNvPr id="371" name="普通建設事業費該当値テキスト"/>
        <xdr:cNvSpPr txBox="1"/>
      </xdr:nvSpPr>
      <xdr:spPr>
        <a:xfrm>
          <a:off x="10528300" y="98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153661</xdr:rowOff>
    </xdr:from>
    <xdr:to>
      <xdr:col>14</xdr:col>
      <xdr:colOff>79375</xdr:colOff>
      <xdr:row>59</xdr:row>
      <xdr:rowOff>83811</xdr:rowOff>
    </xdr:to>
    <xdr:sp macro="" textlink="">
      <xdr:nvSpPr>
        <xdr:cNvPr id="372" name="円/楕円 371"/>
        <xdr:cNvSpPr/>
      </xdr:nvSpPr>
      <xdr:spPr>
        <a:xfrm>
          <a:off x="9588500" y="100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100338</xdr:rowOff>
    </xdr:from>
    <xdr:ext cx="534377" cy="259045"/>
    <xdr:sp macro="" textlink="">
      <xdr:nvSpPr>
        <xdr:cNvPr id="373" name="テキスト ボックス 372"/>
        <xdr:cNvSpPr txBox="1"/>
      </xdr:nvSpPr>
      <xdr:spPr>
        <a:xfrm>
          <a:off x="9372111" y="98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114764</xdr:rowOff>
    </xdr:from>
    <xdr:to>
      <xdr:col>12</xdr:col>
      <xdr:colOff>561975</xdr:colOff>
      <xdr:row>59</xdr:row>
      <xdr:rowOff>44914</xdr:rowOff>
    </xdr:to>
    <xdr:sp macro="" textlink="">
      <xdr:nvSpPr>
        <xdr:cNvPr id="374" name="円/楕円 373"/>
        <xdr:cNvSpPr/>
      </xdr:nvSpPr>
      <xdr:spPr>
        <a:xfrm>
          <a:off x="8699500" y="100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61441</xdr:rowOff>
    </xdr:from>
    <xdr:ext cx="534377" cy="259045"/>
    <xdr:sp macro="" textlink="">
      <xdr:nvSpPr>
        <xdr:cNvPr id="375" name="テキスト ボックス 374"/>
        <xdr:cNvSpPr txBox="1"/>
      </xdr:nvSpPr>
      <xdr:spPr>
        <a:xfrm>
          <a:off x="8483111" y="98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147703</xdr:rowOff>
    </xdr:from>
    <xdr:to>
      <xdr:col>11</xdr:col>
      <xdr:colOff>358775</xdr:colOff>
      <xdr:row>59</xdr:row>
      <xdr:rowOff>77853</xdr:rowOff>
    </xdr:to>
    <xdr:sp macro="" textlink="">
      <xdr:nvSpPr>
        <xdr:cNvPr id="376" name="円/楕円 375"/>
        <xdr:cNvSpPr/>
      </xdr:nvSpPr>
      <xdr:spPr>
        <a:xfrm>
          <a:off x="7810500" y="100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68980</xdr:rowOff>
    </xdr:from>
    <xdr:ext cx="534377" cy="259045"/>
    <xdr:sp macro="" textlink="">
      <xdr:nvSpPr>
        <xdr:cNvPr id="377" name="テキスト ボックス 376"/>
        <xdr:cNvSpPr txBox="1"/>
      </xdr:nvSpPr>
      <xdr:spPr>
        <a:xfrm>
          <a:off x="7594111" y="101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95057</xdr:rowOff>
    </xdr:from>
    <xdr:to>
      <xdr:col>10</xdr:col>
      <xdr:colOff>155575</xdr:colOff>
      <xdr:row>59</xdr:row>
      <xdr:rowOff>25207</xdr:rowOff>
    </xdr:to>
    <xdr:sp macro="" textlink="">
      <xdr:nvSpPr>
        <xdr:cNvPr id="378" name="円/楕円 377"/>
        <xdr:cNvSpPr/>
      </xdr:nvSpPr>
      <xdr:spPr>
        <a:xfrm>
          <a:off x="6921500" y="100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41734</xdr:rowOff>
    </xdr:from>
    <xdr:ext cx="599010" cy="259045"/>
    <xdr:sp macro="" textlink="">
      <xdr:nvSpPr>
        <xdr:cNvPr id="379" name="テキスト ボックス 378"/>
        <xdr:cNvSpPr txBox="1"/>
      </xdr:nvSpPr>
      <xdr:spPr>
        <a:xfrm>
          <a:off x="6672794" y="98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12506</xdr:rowOff>
    </xdr:from>
    <xdr:to>
      <xdr:col>15</xdr:col>
      <xdr:colOff>180975</xdr:colOff>
      <xdr:row>79</xdr:row>
      <xdr:rowOff>27071</xdr:rowOff>
    </xdr:to>
    <xdr:cxnSp macro="">
      <xdr:nvCxnSpPr>
        <xdr:cNvPr id="408" name="直線コネクタ 407"/>
        <xdr:cNvCxnSpPr/>
      </xdr:nvCxnSpPr>
      <xdr:spPr>
        <a:xfrm>
          <a:off x="9639300" y="13557056"/>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164945</xdr:rowOff>
    </xdr:from>
    <xdr:to>
      <xdr:col>14</xdr:col>
      <xdr:colOff>28575</xdr:colOff>
      <xdr:row>79</xdr:row>
      <xdr:rowOff>12506</xdr:rowOff>
    </xdr:to>
    <xdr:cxnSp macro="">
      <xdr:nvCxnSpPr>
        <xdr:cNvPr id="411" name="直線コネクタ 410"/>
        <xdr:cNvCxnSpPr/>
      </xdr:nvCxnSpPr>
      <xdr:spPr>
        <a:xfrm>
          <a:off x="8750300" y="13538045"/>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15" name="テキスト ボックス 414"/>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147721</xdr:rowOff>
    </xdr:from>
    <xdr:to>
      <xdr:col>15</xdr:col>
      <xdr:colOff>231775</xdr:colOff>
      <xdr:row>79</xdr:row>
      <xdr:rowOff>77871</xdr:rowOff>
    </xdr:to>
    <xdr:sp macro="" textlink="">
      <xdr:nvSpPr>
        <xdr:cNvPr id="421" name="円/楕円 420"/>
        <xdr:cNvSpPr/>
      </xdr:nvSpPr>
      <xdr:spPr>
        <a:xfrm>
          <a:off x="10426700" y="135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133156</xdr:rowOff>
    </xdr:from>
    <xdr:to>
      <xdr:col>14</xdr:col>
      <xdr:colOff>79375</xdr:colOff>
      <xdr:row>79</xdr:row>
      <xdr:rowOff>63306</xdr:rowOff>
    </xdr:to>
    <xdr:sp macro="" textlink="">
      <xdr:nvSpPr>
        <xdr:cNvPr id="423" name="円/楕円 422"/>
        <xdr:cNvSpPr/>
      </xdr:nvSpPr>
      <xdr:spPr>
        <a:xfrm>
          <a:off x="9588500" y="135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79833</xdr:rowOff>
    </xdr:from>
    <xdr:ext cx="534377" cy="259045"/>
    <xdr:sp macro="" textlink="">
      <xdr:nvSpPr>
        <xdr:cNvPr id="424" name="テキスト ボックス 423"/>
        <xdr:cNvSpPr txBox="1"/>
      </xdr:nvSpPr>
      <xdr:spPr>
        <a:xfrm>
          <a:off x="9372111" y="132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114145</xdr:rowOff>
    </xdr:from>
    <xdr:to>
      <xdr:col>12</xdr:col>
      <xdr:colOff>561975</xdr:colOff>
      <xdr:row>79</xdr:row>
      <xdr:rowOff>44295</xdr:rowOff>
    </xdr:to>
    <xdr:sp macro="" textlink="">
      <xdr:nvSpPr>
        <xdr:cNvPr id="425" name="円/楕円 424"/>
        <xdr:cNvSpPr/>
      </xdr:nvSpPr>
      <xdr:spPr>
        <a:xfrm>
          <a:off x="8699500" y="134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60822</xdr:rowOff>
    </xdr:from>
    <xdr:ext cx="534377" cy="259045"/>
    <xdr:sp macro="" textlink="">
      <xdr:nvSpPr>
        <xdr:cNvPr id="426" name="テキスト ボックス 425"/>
        <xdr:cNvSpPr txBox="1"/>
      </xdr:nvSpPr>
      <xdr:spPr>
        <a:xfrm>
          <a:off x="8483111" y="132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108916</xdr:rowOff>
    </xdr:from>
    <xdr:to>
      <xdr:col>15</xdr:col>
      <xdr:colOff>180975</xdr:colOff>
      <xdr:row>97</xdr:row>
      <xdr:rowOff>47053</xdr:rowOff>
    </xdr:to>
    <xdr:cxnSp macro="">
      <xdr:nvCxnSpPr>
        <xdr:cNvPr id="455" name="直線コネクタ 454"/>
        <xdr:cNvCxnSpPr/>
      </xdr:nvCxnSpPr>
      <xdr:spPr>
        <a:xfrm flipV="1">
          <a:off x="9639300" y="16568116"/>
          <a:ext cx="838200" cy="10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101118</xdr:rowOff>
    </xdr:from>
    <xdr:to>
      <xdr:col>14</xdr:col>
      <xdr:colOff>28575</xdr:colOff>
      <xdr:row>97</xdr:row>
      <xdr:rowOff>47053</xdr:rowOff>
    </xdr:to>
    <xdr:cxnSp macro="">
      <xdr:nvCxnSpPr>
        <xdr:cNvPr id="458" name="直線コネクタ 457"/>
        <xdr:cNvCxnSpPr/>
      </xdr:nvCxnSpPr>
      <xdr:spPr>
        <a:xfrm>
          <a:off x="8750300" y="16388868"/>
          <a:ext cx="889000" cy="2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58116</xdr:rowOff>
    </xdr:from>
    <xdr:to>
      <xdr:col>15</xdr:col>
      <xdr:colOff>231775</xdr:colOff>
      <xdr:row>96</xdr:row>
      <xdr:rowOff>159716</xdr:rowOff>
    </xdr:to>
    <xdr:sp macro="" textlink="">
      <xdr:nvSpPr>
        <xdr:cNvPr id="468" name="円/楕円 467"/>
        <xdr:cNvSpPr/>
      </xdr:nvSpPr>
      <xdr:spPr>
        <a:xfrm>
          <a:off x="10426700" y="165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80993</xdr:rowOff>
    </xdr:from>
    <xdr:ext cx="534377" cy="259045"/>
    <xdr:sp macro="" textlink="">
      <xdr:nvSpPr>
        <xdr:cNvPr id="469" name="普通建設事業費 （ うち更新整備　）該当値テキスト"/>
        <xdr:cNvSpPr txBox="1"/>
      </xdr:nvSpPr>
      <xdr:spPr>
        <a:xfrm>
          <a:off x="10528300" y="163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167703</xdr:rowOff>
    </xdr:from>
    <xdr:to>
      <xdr:col>14</xdr:col>
      <xdr:colOff>79375</xdr:colOff>
      <xdr:row>97</xdr:row>
      <xdr:rowOff>97853</xdr:rowOff>
    </xdr:to>
    <xdr:sp macro="" textlink="">
      <xdr:nvSpPr>
        <xdr:cNvPr id="470" name="円/楕円 469"/>
        <xdr:cNvSpPr/>
      </xdr:nvSpPr>
      <xdr:spPr>
        <a:xfrm>
          <a:off x="9588500" y="166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114380</xdr:rowOff>
    </xdr:from>
    <xdr:ext cx="534377" cy="259045"/>
    <xdr:sp macro="" textlink="">
      <xdr:nvSpPr>
        <xdr:cNvPr id="471" name="テキスト ボックス 470"/>
        <xdr:cNvSpPr txBox="1"/>
      </xdr:nvSpPr>
      <xdr:spPr>
        <a:xfrm>
          <a:off x="9372111" y="164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50318</xdr:rowOff>
    </xdr:from>
    <xdr:to>
      <xdr:col>12</xdr:col>
      <xdr:colOff>561975</xdr:colOff>
      <xdr:row>95</xdr:row>
      <xdr:rowOff>151918</xdr:rowOff>
    </xdr:to>
    <xdr:sp macro="" textlink="">
      <xdr:nvSpPr>
        <xdr:cNvPr id="472" name="円/楕円 471"/>
        <xdr:cNvSpPr/>
      </xdr:nvSpPr>
      <xdr:spPr>
        <a:xfrm>
          <a:off x="8699500" y="163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168445</xdr:rowOff>
    </xdr:from>
    <xdr:ext cx="534377" cy="259045"/>
    <xdr:sp macro="" textlink="">
      <xdr:nvSpPr>
        <xdr:cNvPr id="473" name="テキスト ボックス 472"/>
        <xdr:cNvSpPr txBox="1"/>
      </xdr:nvSpPr>
      <xdr:spPr>
        <a:xfrm>
          <a:off x="8483111" y="161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39840</xdr:rowOff>
    </xdr:from>
    <xdr:to>
      <xdr:col>19</xdr:col>
      <xdr:colOff>644525</xdr:colOff>
      <xdr:row>39</xdr:row>
      <xdr:rowOff>44450</xdr:rowOff>
    </xdr:to>
    <xdr:cxnSp macro="">
      <xdr:nvCxnSpPr>
        <xdr:cNvPr id="511" name="直線コネクタ 510"/>
        <xdr:cNvCxnSpPr/>
      </xdr:nvCxnSpPr>
      <xdr:spPr>
        <a:xfrm>
          <a:off x="12814300" y="672639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160490</xdr:rowOff>
    </xdr:from>
    <xdr:to>
      <xdr:col>18</xdr:col>
      <xdr:colOff>492125</xdr:colOff>
      <xdr:row>39</xdr:row>
      <xdr:rowOff>90640</xdr:rowOff>
    </xdr:to>
    <xdr:sp macro="" textlink="">
      <xdr:nvSpPr>
        <xdr:cNvPr id="529" name="円/楕円 528"/>
        <xdr:cNvSpPr/>
      </xdr:nvSpPr>
      <xdr:spPr>
        <a:xfrm>
          <a:off x="12763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81767</xdr:rowOff>
    </xdr:from>
    <xdr:ext cx="378565" cy="259045"/>
    <xdr:sp macro="" textlink="">
      <xdr:nvSpPr>
        <xdr:cNvPr id="530" name="テキスト ボックス 529"/>
        <xdr:cNvSpPr txBox="1"/>
      </xdr:nvSpPr>
      <xdr:spPr>
        <a:xfrm>
          <a:off x="12625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417</xdr:rowOff>
    </xdr:from>
    <xdr:to>
      <xdr:col>23</xdr:col>
      <xdr:colOff>517525</xdr:colOff>
      <xdr:row>75</xdr:row>
      <xdr:rowOff>61127</xdr:rowOff>
    </xdr:to>
    <xdr:cxnSp macro="">
      <xdr:nvCxnSpPr>
        <xdr:cNvPr id="610" name="直線コネクタ 609"/>
        <xdr:cNvCxnSpPr/>
      </xdr:nvCxnSpPr>
      <xdr:spPr>
        <a:xfrm flipV="1">
          <a:off x="15481300" y="12859167"/>
          <a:ext cx="8382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61127</xdr:rowOff>
    </xdr:from>
    <xdr:to>
      <xdr:col>22</xdr:col>
      <xdr:colOff>365125</xdr:colOff>
      <xdr:row>75</xdr:row>
      <xdr:rowOff>77912</xdr:rowOff>
    </xdr:to>
    <xdr:cxnSp macro="">
      <xdr:nvCxnSpPr>
        <xdr:cNvPr id="613" name="直線コネクタ 612"/>
        <xdr:cNvCxnSpPr/>
      </xdr:nvCxnSpPr>
      <xdr:spPr>
        <a:xfrm flipV="1">
          <a:off x="14592300" y="12919877"/>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77912</xdr:rowOff>
    </xdr:from>
    <xdr:to>
      <xdr:col>21</xdr:col>
      <xdr:colOff>161925</xdr:colOff>
      <xdr:row>75</xdr:row>
      <xdr:rowOff>121216</xdr:rowOff>
    </xdr:to>
    <xdr:cxnSp macro="">
      <xdr:nvCxnSpPr>
        <xdr:cNvPr id="616" name="直線コネクタ 615"/>
        <xdr:cNvCxnSpPr/>
      </xdr:nvCxnSpPr>
      <xdr:spPr>
        <a:xfrm flipV="1">
          <a:off x="13703300" y="12936662"/>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121216</xdr:rowOff>
    </xdr:from>
    <xdr:to>
      <xdr:col>19</xdr:col>
      <xdr:colOff>644525</xdr:colOff>
      <xdr:row>75</xdr:row>
      <xdr:rowOff>167263</xdr:rowOff>
    </xdr:to>
    <xdr:cxnSp macro="">
      <xdr:nvCxnSpPr>
        <xdr:cNvPr id="619" name="直線コネクタ 618"/>
        <xdr:cNvCxnSpPr/>
      </xdr:nvCxnSpPr>
      <xdr:spPr>
        <a:xfrm flipV="1">
          <a:off x="12814300" y="12979966"/>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121067</xdr:rowOff>
    </xdr:from>
    <xdr:to>
      <xdr:col>23</xdr:col>
      <xdr:colOff>568325</xdr:colOff>
      <xdr:row>75</xdr:row>
      <xdr:rowOff>51217</xdr:rowOff>
    </xdr:to>
    <xdr:sp macro="" textlink="">
      <xdr:nvSpPr>
        <xdr:cNvPr id="629" name="円/楕円 628"/>
        <xdr:cNvSpPr/>
      </xdr:nvSpPr>
      <xdr:spPr>
        <a:xfrm>
          <a:off x="16268700" y="128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143944</xdr:rowOff>
    </xdr:from>
    <xdr:ext cx="534377" cy="259045"/>
    <xdr:sp macro="" textlink="">
      <xdr:nvSpPr>
        <xdr:cNvPr id="630" name="公債費該当値テキスト"/>
        <xdr:cNvSpPr txBox="1"/>
      </xdr:nvSpPr>
      <xdr:spPr>
        <a:xfrm>
          <a:off x="16370300" y="1265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10327</xdr:rowOff>
    </xdr:from>
    <xdr:to>
      <xdr:col>22</xdr:col>
      <xdr:colOff>415925</xdr:colOff>
      <xdr:row>75</xdr:row>
      <xdr:rowOff>111927</xdr:rowOff>
    </xdr:to>
    <xdr:sp macro="" textlink="">
      <xdr:nvSpPr>
        <xdr:cNvPr id="631" name="円/楕円 630"/>
        <xdr:cNvSpPr/>
      </xdr:nvSpPr>
      <xdr:spPr>
        <a:xfrm>
          <a:off x="15430500" y="128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128454</xdr:rowOff>
    </xdr:from>
    <xdr:ext cx="534377" cy="259045"/>
    <xdr:sp macro="" textlink="">
      <xdr:nvSpPr>
        <xdr:cNvPr id="632" name="テキスト ボックス 631"/>
        <xdr:cNvSpPr txBox="1"/>
      </xdr:nvSpPr>
      <xdr:spPr>
        <a:xfrm>
          <a:off x="15214111" y="126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27112</xdr:rowOff>
    </xdr:from>
    <xdr:to>
      <xdr:col>21</xdr:col>
      <xdr:colOff>212725</xdr:colOff>
      <xdr:row>75</xdr:row>
      <xdr:rowOff>128712</xdr:rowOff>
    </xdr:to>
    <xdr:sp macro="" textlink="">
      <xdr:nvSpPr>
        <xdr:cNvPr id="633" name="円/楕円 632"/>
        <xdr:cNvSpPr/>
      </xdr:nvSpPr>
      <xdr:spPr>
        <a:xfrm>
          <a:off x="14541500" y="12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119840</xdr:rowOff>
    </xdr:from>
    <xdr:ext cx="534377" cy="259045"/>
    <xdr:sp macro="" textlink="">
      <xdr:nvSpPr>
        <xdr:cNvPr id="634" name="テキスト ボックス 633"/>
        <xdr:cNvSpPr txBox="1"/>
      </xdr:nvSpPr>
      <xdr:spPr>
        <a:xfrm>
          <a:off x="14325111" y="129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70416</xdr:rowOff>
    </xdr:from>
    <xdr:to>
      <xdr:col>20</xdr:col>
      <xdr:colOff>9525</xdr:colOff>
      <xdr:row>76</xdr:row>
      <xdr:rowOff>566</xdr:rowOff>
    </xdr:to>
    <xdr:sp macro="" textlink="">
      <xdr:nvSpPr>
        <xdr:cNvPr id="635" name="円/楕円 634"/>
        <xdr:cNvSpPr/>
      </xdr:nvSpPr>
      <xdr:spPr>
        <a:xfrm>
          <a:off x="13652500" y="129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163143</xdr:rowOff>
    </xdr:from>
    <xdr:ext cx="534377" cy="259045"/>
    <xdr:sp macro="" textlink="">
      <xdr:nvSpPr>
        <xdr:cNvPr id="636" name="テキスト ボックス 635"/>
        <xdr:cNvSpPr txBox="1"/>
      </xdr:nvSpPr>
      <xdr:spPr>
        <a:xfrm>
          <a:off x="13436111" y="130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116463</xdr:rowOff>
    </xdr:from>
    <xdr:to>
      <xdr:col>18</xdr:col>
      <xdr:colOff>492125</xdr:colOff>
      <xdr:row>76</xdr:row>
      <xdr:rowOff>46613</xdr:rowOff>
    </xdr:to>
    <xdr:sp macro="" textlink="">
      <xdr:nvSpPr>
        <xdr:cNvPr id="637" name="円/楕円 636"/>
        <xdr:cNvSpPr/>
      </xdr:nvSpPr>
      <xdr:spPr>
        <a:xfrm>
          <a:off x="12763500" y="129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37740</xdr:rowOff>
    </xdr:from>
    <xdr:ext cx="534377" cy="259045"/>
    <xdr:sp macro="" textlink="">
      <xdr:nvSpPr>
        <xdr:cNvPr id="638" name="テキスト ボックス 637"/>
        <xdr:cNvSpPr txBox="1"/>
      </xdr:nvSpPr>
      <xdr:spPr>
        <a:xfrm>
          <a:off x="12547111" y="1306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134404</xdr:rowOff>
    </xdr:from>
    <xdr:to>
      <xdr:col>23</xdr:col>
      <xdr:colOff>517525</xdr:colOff>
      <xdr:row>98</xdr:row>
      <xdr:rowOff>161181</xdr:rowOff>
    </xdr:to>
    <xdr:cxnSp macro="">
      <xdr:nvCxnSpPr>
        <xdr:cNvPr id="667" name="直線コネクタ 666"/>
        <xdr:cNvCxnSpPr/>
      </xdr:nvCxnSpPr>
      <xdr:spPr>
        <a:xfrm>
          <a:off x="15481300" y="16936504"/>
          <a:ext cx="8382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134404</xdr:rowOff>
    </xdr:from>
    <xdr:to>
      <xdr:col>22</xdr:col>
      <xdr:colOff>365125</xdr:colOff>
      <xdr:row>98</xdr:row>
      <xdr:rowOff>146013</xdr:rowOff>
    </xdr:to>
    <xdr:cxnSp macro="">
      <xdr:nvCxnSpPr>
        <xdr:cNvPr id="670" name="直線コネクタ 669"/>
        <xdr:cNvCxnSpPr/>
      </xdr:nvCxnSpPr>
      <xdr:spPr>
        <a:xfrm flipV="1">
          <a:off x="14592300" y="16936504"/>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144431</xdr:rowOff>
    </xdr:from>
    <xdr:to>
      <xdr:col>21</xdr:col>
      <xdr:colOff>161925</xdr:colOff>
      <xdr:row>98</xdr:row>
      <xdr:rowOff>146013</xdr:rowOff>
    </xdr:to>
    <xdr:cxnSp macro="">
      <xdr:nvCxnSpPr>
        <xdr:cNvPr id="673" name="直線コネクタ 672"/>
        <xdr:cNvCxnSpPr/>
      </xdr:nvCxnSpPr>
      <xdr:spPr>
        <a:xfrm>
          <a:off x="13703300" y="16946531"/>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118718</xdr:rowOff>
    </xdr:from>
    <xdr:to>
      <xdr:col>19</xdr:col>
      <xdr:colOff>644525</xdr:colOff>
      <xdr:row>98</xdr:row>
      <xdr:rowOff>144431</xdr:rowOff>
    </xdr:to>
    <xdr:cxnSp macro="">
      <xdr:nvCxnSpPr>
        <xdr:cNvPr id="676" name="直線コネクタ 675"/>
        <xdr:cNvCxnSpPr/>
      </xdr:nvCxnSpPr>
      <xdr:spPr>
        <a:xfrm>
          <a:off x="12814300" y="16920818"/>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20548</xdr:rowOff>
    </xdr:from>
    <xdr:ext cx="534377" cy="259045"/>
    <xdr:sp macro="" textlink="">
      <xdr:nvSpPr>
        <xdr:cNvPr id="678" name="テキスト ボックス 677"/>
        <xdr:cNvSpPr txBox="1"/>
      </xdr:nvSpPr>
      <xdr:spPr>
        <a:xfrm>
          <a:off x="13436111" y="169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110381</xdr:rowOff>
    </xdr:from>
    <xdr:to>
      <xdr:col>23</xdr:col>
      <xdr:colOff>568325</xdr:colOff>
      <xdr:row>99</xdr:row>
      <xdr:rowOff>40531</xdr:rowOff>
    </xdr:to>
    <xdr:sp macro="" textlink="">
      <xdr:nvSpPr>
        <xdr:cNvPr id="686" name="円/楕円 685"/>
        <xdr:cNvSpPr/>
      </xdr:nvSpPr>
      <xdr:spPr>
        <a:xfrm>
          <a:off x="16268700" y="169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83604</xdr:rowOff>
    </xdr:from>
    <xdr:to>
      <xdr:col>22</xdr:col>
      <xdr:colOff>415925</xdr:colOff>
      <xdr:row>99</xdr:row>
      <xdr:rowOff>13754</xdr:rowOff>
    </xdr:to>
    <xdr:sp macro="" textlink="">
      <xdr:nvSpPr>
        <xdr:cNvPr id="688" name="円/楕円 687"/>
        <xdr:cNvSpPr/>
      </xdr:nvSpPr>
      <xdr:spPr>
        <a:xfrm>
          <a:off x="15430500" y="168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30281</xdr:rowOff>
    </xdr:from>
    <xdr:ext cx="534377" cy="259045"/>
    <xdr:sp macro="" textlink="">
      <xdr:nvSpPr>
        <xdr:cNvPr id="689" name="テキスト ボックス 688"/>
        <xdr:cNvSpPr txBox="1"/>
      </xdr:nvSpPr>
      <xdr:spPr>
        <a:xfrm>
          <a:off x="15214111" y="166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95213</xdr:rowOff>
    </xdr:from>
    <xdr:to>
      <xdr:col>21</xdr:col>
      <xdr:colOff>212725</xdr:colOff>
      <xdr:row>99</xdr:row>
      <xdr:rowOff>25363</xdr:rowOff>
    </xdr:to>
    <xdr:sp macro="" textlink="">
      <xdr:nvSpPr>
        <xdr:cNvPr id="690" name="円/楕円 689"/>
        <xdr:cNvSpPr/>
      </xdr:nvSpPr>
      <xdr:spPr>
        <a:xfrm>
          <a:off x="14541500" y="168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16490</xdr:rowOff>
    </xdr:from>
    <xdr:ext cx="534377" cy="259045"/>
    <xdr:sp macro="" textlink="">
      <xdr:nvSpPr>
        <xdr:cNvPr id="691" name="テキスト ボックス 690"/>
        <xdr:cNvSpPr txBox="1"/>
      </xdr:nvSpPr>
      <xdr:spPr>
        <a:xfrm>
          <a:off x="14325111" y="169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93631</xdr:rowOff>
    </xdr:from>
    <xdr:to>
      <xdr:col>20</xdr:col>
      <xdr:colOff>9525</xdr:colOff>
      <xdr:row>99</xdr:row>
      <xdr:rowOff>23781</xdr:rowOff>
    </xdr:to>
    <xdr:sp macro="" textlink="">
      <xdr:nvSpPr>
        <xdr:cNvPr id="692" name="円/楕円 691"/>
        <xdr:cNvSpPr/>
      </xdr:nvSpPr>
      <xdr:spPr>
        <a:xfrm>
          <a:off x="13652500" y="168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40308</xdr:rowOff>
    </xdr:from>
    <xdr:ext cx="534377" cy="259045"/>
    <xdr:sp macro="" textlink="">
      <xdr:nvSpPr>
        <xdr:cNvPr id="693" name="テキスト ボックス 692"/>
        <xdr:cNvSpPr txBox="1"/>
      </xdr:nvSpPr>
      <xdr:spPr>
        <a:xfrm>
          <a:off x="13436111" y="166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67918</xdr:rowOff>
    </xdr:from>
    <xdr:to>
      <xdr:col>18</xdr:col>
      <xdr:colOff>492125</xdr:colOff>
      <xdr:row>98</xdr:row>
      <xdr:rowOff>169518</xdr:rowOff>
    </xdr:to>
    <xdr:sp macro="" textlink="">
      <xdr:nvSpPr>
        <xdr:cNvPr id="694" name="円/楕円 693"/>
        <xdr:cNvSpPr/>
      </xdr:nvSpPr>
      <xdr:spPr>
        <a:xfrm>
          <a:off x="12763500" y="168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14595</xdr:rowOff>
    </xdr:from>
    <xdr:ext cx="534377" cy="259045"/>
    <xdr:sp macro="" textlink="">
      <xdr:nvSpPr>
        <xdr:cNvPr id="695" name="テキスト ボックス 694"/>
        <xdr:cNvSpPr txBox="1"/>
      </xdr:nvSpPr>
      <xdr:spPr>
        <a:xfrm>
          <a:off x="12547111" y="1664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98617</xdr:rowOff>
    </xdr:from>
    <xdr:to>
      <xdr:col>32</xdr:col>
      <xdr:colOff>187325</xdr:colOff>
      <xdr:row>39</xdr:row>
      <xdr:rowOff>98617</xdr:rowOff>
    </xdr:to>
    <xdr:cxnSp macro="">
      <xdr:nvCxnSpPr>
        <xdr:cNvPr id="726" name="直線コネクタ 725"/>
        <xdr:cNvCxnSpPr/>
      </xdr:nvCxnSpPr>
      <xdr:spPr>
        <a:xfrm>
          <a:off x="21323300" y="6785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98617</xdr:rowOff>
    </xdr:from>
    <xdr:to>
      <xdr:col>31</xdr:col>
      <xdr:colOff>34925</xdr:colOff>
      <xdr:row>39</xdr:row>
      <xdr:rowOff>98617</xdr:rowOff>
    </xdr:to>
    <xdr:cxnSp macro="">
      <xdr:nvCxnSpPr>
        <xdr:cNvPr id="729" name="直線コネクタ 728"/>
        <xdr:cNvCxnSpPr/>
      </xdr:nvCxnSpPr>
      <xdr:spPr>
        <a:xfrm>
          <a:off x="20434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98617</xdr:rowOff>
    </xdr:from>
    <xdr:to>
      <xdr:col>29</xdr:col>
      <xdr:colOff>517525</xdr:colOff>
      <xdr:row>39</xdr:row>
      <xdr:rowOff>98617</xdr:rowOff>
    </xdr:to>
    <xdr:cxnSp macro="">
      <xdr:nvCxnSpPr>
        <xdr:cNvPr id="732" name="直線コネクタ 731"/>
        <xdr:cNvCxnSpPr/>
      </xdr:nvCxnSpPr>
      <xdr:spPr>
        <a:xfrm>
          <a:off x="19545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98617</xdr:rowOff>
    </xdr:from>
    <xdr:to>
      <xdr:col>28</xdr:col>
      <xdr:colOff>314325</xdr:colOff>
      <xdr:row>39</xdr:row>
      <xdr:rowOff>98650</xdr:rowOff>
    </xdr:to>
    <xdr:cxnSp macro="">
      <xdr:nvCxnSpPr>
        <xdr:cNvPr id="735" name="直線コネクタ 734"/>
        <xdr:cNvCxnSpPr/>
      </xdr:nvCxnSpPr>
      <xdr:spPr>
        <a:xfrm flipV="1">
          <a:off x="18656300" y="67851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47817</xdr:rowOff>
    </xdr:from>
    <xdr:to>
      <xdr:col>32</xdr:col>
      <xdr:colOff>238125</xdr:colOff>
      <xdr:row>39</xdr:row>
      <xdr:rowOff>149417</xdr:rowOff>
    </xdr:to>
    <xdr:sp macro="" textlink="">
      <xdr:nvSpPr>
        <xdr:cNvPr id="745" name="円/楕円 744"/>
        <xdr:cNvSpPr/>
      </xdr:nvSpPr>
      <xdr:spPr>
        <a:xfrm>
          <a:off x="22110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134194</xdr:rowOff>
    </xdr:from>
    <xdr:ext cx="249299" cy="259045"/>
    <xdr:sp macro="" textlink="">
      <xdr:nvSpPr>
        <xdr:cNvPr id="746" name="投資及び出資金該当値テキスト"/>
        <xdr:cNvSpPr txBox="1"/>
      </xdr:nvSpPr>
      <xdr:spPr>
        <a:xfrm>
          <a:off x="22212300" y="6649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47817</xdr:rowOff>
    </xdr:from>
    <xdr:to>
      <xdr:col>31</xdr:col>
      <xdr:colOff>85725</xdr:colOff>
      <xdr:row>39</xdr:row>
      <xdr:rowOff>149417</xdr:rowOff>
    </xdr:to>
    <xdr:sp macro="" textlink="">
      <xdr:nvSpPr>
        <xdr:cNvPr id="747" name="円/楕円 746"/>
        <xdr:cNvSpPr/>
      </xdr:nvSpPr>
      <xdr:spPr>
        <a:xfrm>
          <a:off x="21272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140544</xdr:rowOff>
    </xdr:from>
    <xdr:ext cx="249299" cy="259045"/>
    <xdr:sp macro="" textlink="">
      <xdr:nvSpPr>
        <xdr:cNvPr id="748" name="テキスト ボックス 747"/>
        <xdr:cNvSpPr txBox="1"/>
      </xdr:nvSpPr>
      <xdr:spPr>
        <a:xfrm>
          <a:off x="21198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47817</xdr:rowOff>
    </xdr:from>
    <xdr:to>
      <xdr:col>29</xdr:col>
      <xdr:colOff>568325</xdr:colOff>
      <xdr:row>39</xdr:row>
      <xdr:rowOff>149417</xdr:rowOff>
    </xdr:to>
    <xdr:sp macro="" textlink="">
      <xdr:nvSpPr>
        <xdr:cNvPr id="749" name="円/楕円 748"/>
        <xdr:cNvSpPr/>
      </xdr:nvSpPr>
      <xdr:spPr>
        <a:xfrm>
          <a:off x="2038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140544</xdr:rowOff>
    </xdr:from>
    <xdr:ext cx="249299" cy="259045"/>
    <xdr:sp macro="" textlink="">
      <xdr:nvSpPr>
        <xdr:cNvPr id="750" name="テキスト ボックス 749"/>
        <xdr:cNvSpPr txBox="1"/>
      </xdr:nvSpPr>
      <xdr:spPr>
        <a:xfrm>
          <a:off x="20309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47817</xdr:rowOff>
    </xdr:from>
    <xdr:to>
      <xdr:col>28</xdr:col>
      <xdr:colOff>365125</xdr:colOff>
      <xdr:row>39</xdr:row>
      <xdr:rowOff>149417</xdr:rowOff>
    </xdr:to>
    <xdr:sp macro="" textlink="">
      <xdr:nvSpPr>
        <xdr:cNvPr id="751" name="円/楕円 750"/>
        <xdr:cNvSpPr/>
      </xdr:nvSpPr>
      <xdr:spPr>
        <a:xfrm>
          <a:off x="19494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140544</xdr:rowOff>
    </xdr:from>
    <xdr:ext cx="249299" cy="259045"/>
    <xdr:sp macro="" textlink="">
      <xdr:nvSpPr>
        <xdr:cNvPr id="752" name="テキスト ボックス 751"/>
        <xdr:cNvSpPr txBox="1"/>
      </xdr:nvSpPr>
      <xdr:spPr>
        <a:xfrm>
          <a:off x="19420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47850</xdr:rowOff>
    </xdr:from>
    <xdr:to>
      <xdr:col>27</xdr:col>
      <xdr:colOff>161925</xdr:colOff>
      <xdr:row>39</xdr:row>
      <xdr:rowOff>149450</xdr:rowOff>
    </xdr:to>
    <xdr:sp macro="" textlink="">
      <xdr:nvSpPr>
        <xdr:cNvPr id="753" name="円/楕円 752"/>
        <xdr:cNvSpPr/>
      </xdr:nvSpPr>
      <xdr:spPr>
        <a:xfrm>
          <a:off x="18605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140577</xdr:rowOff>
    </xdr:from>
    <xdr:ext cx="249299" cy="259045"/>
    <xdr:sp macro="" textlink="">
      <xdr:nvSpPr>
        <xdr:cNvPr id="754" name="テキスト ボックス 753"/>
        <xdr:cNvSpPr txBox="1"/>
      </xdr:nvSpPr>
      <xdr:spPr>
        <a:xfrm>
          <a:off x="18531649"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69030</xdr:rowOff>
    </xdr:from>
    <xdr:to>
      <xdr:col>32</xdr:col>
      <xdr:colOff>187325</xdr:colOff>
      <xdr:row>57</xdr:row>
      <xdr:rowOff>19522</xdr:rowOff>
    </xdr:to>
    <xdr:cxnSp macro="">
      <xdr:nvCxnSpPr>
        <xdr:cNvPr id="785" name="直線コネクタ 784"/>
        <xdr:cNvCxnSpPr/>
      </xdr:nvCxnSpPr>
      <xdr:spPr>
        <a:xfrm>
          <a:off x="21323300" y="9670230"/>
          <a:ext cx="838200" cy="1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63936</xdr:rowOff>
    </xdr:from>
    <xdr:to>
      <xdr:col>31</xdr:col>
      <xdr:colOff>34925</xdr:colOff>
      <xdr:row>56</xdr:row>
      <xdr:rowOff>69030</xdr:rowOff>
    </xdr:to>
    <xdr:cxnSp macro="">
      <xdr:nvCxnSpPr>
        <xdr:cNvPr id="788" name="直線コネクタ 787"/>
        <xdr:cNvCxnSpPr/>
      </xdr:nvCxnSpPr>
      <xdr:spPr>
        <a:xfrm>
          <a:off x="20434300" y="9493686"/>
          <a:ext cx="889000" cy="17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170593</xdr:rowOff>
    </xdr:from>
    <xdr:to>
      <xdr:col>29</xdr:col>
      <xdr:colOff>517525</xdr:colOff>
      <xdr:row>55</xdr:row>
      <xdr:rowOff>63936</xdr:rowOff>
    </xdr:to>
    <xdr:cxnSp macro="">
      <xdr:nvCxnSpPr>
        <xdr:cNvPr id="791" name="直線コネクタ 790"/>
        <xdr:cNvCxnSpPr/>
      </xdr:nvCxnSpPr>
      <xdr:spPr>
        <a:xfrm>
          <a:off x="19545300" y="9257443"/>
          <a:ext cx="889000" cy="2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133915</xdr:rowOff>
    </xdr:from>
    <xdr:ext cx="469744" cy="259045"/>
    <xdr:sp macro="" textlink="">
      <xdr:nvSpPr>
        <xdr:cNvPr id="793" name="テキスト ボックス 792"/>
        <xdr:cNvSpPr txBox="1"/>
      </xdr:nvSpPr>
      <xdr:spPr>
        <a:xfrm>
          <a:off x="20199427" y="1007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55967</xdr:rowOff>
    </xdr:from>
    <xdr:to>
      <xdr:col>28</xdr:col>
      <xdr:colOff>314325</xdr:colOff>
      <xdr:row>53</xdr:row>
      <xdr:rowOff>170593</xdr:rowOff>
    </xdr:to>
    <xdr:cxnSp macro="">
      <xdr:nvCxnSpPr>
        <xdr:cNvPr id="794" name="直線コネクタ 793"/>
        <xdr:cNvCxnSpPr/>
      </xdr:nvCxnSpPr>
      <xdr:spPr>
        <a:xfrm>
          <a:off x="18656300" y="8971367"/>
          <a:ext cx="889000" cy="28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111708</xdr:rowOff>
    </xdr:from>
    <xdr:ext cx="469744" cy="259045"/>
    <xdr:sp macro="" textlink="">
      <xdr:nvSpPr>
        <xdr:cNvPr id="796" name="テキスト ボックス 795"/>
        <xdr:cNvSpPr txBox="1"/>
      </xdr:nvSpPr>
      <xdr:spPr>
        <a:xfrm>
          <a:off x="19310427" y="100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8" name="テキスト ボックス 797"/>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140172</xdr:rowOff>
    </xdr:from>
    <xdr:to>
      <xdr:col>32</xdr:col>
      <xdr:colOff>238125</xdr:colOff>
      <xdr:row>57</xdr:row>
      <xdr:rowOff>70322</xdr:rowOff>
    </xdr:to>
    <xdr:sp macro="" textlink="">
      <xdr:nvSpPr>
        <xdr:cNvPr id="804" name="円/楕円 803"/>
        <xdr:cNvSpPr/>
      </xdr:nvSpPr>
      <xdr:spPr>
        <a:xfrm>
          <a:off x="221107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163049</xdr:rowOff>
    </xdr:from>
    <xdr:ext cx="534377" cy="259045"/>
    <xdr:sp macro="" textlink="">
      <xdr:nvSpPr>
        <xdr:cNvPr id="805" name="貸付金該当値テキスト"/>
        <xdr:cNvSpPr txBox="1"/>
      </xdr:nvSpPr>
      <xdr:spPr>
        <a:xfrm>
          <a:off x="22212300" y="95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18230</xdr:rowOff>
    </xdr:from>
    <xdr:to>
      <xdr:col>31</xdr:col>
      <xdr:colOff>85725</xdr:colOff>
      <xdr:row>56</xdr:row>
      <xdr:rowOff>119830</xdr:rowOff>
    </xdr:to>
    <xdr:sp macro="" textlink="">
      <xdr:nvSpPr>
        <xdr:cNvPr id="806" name="円/楕円 805"/>
        <xdr:cNvSpPr/>
      </xdr:nvSpPr>
      <xdr:spPr>
        <a:xfrm>
          <a:off x="21272500" y="96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136357</xdr:rowOff>
    </xdr:from>
    <xdr:ext cx="534377" cy="259045"/>
    <xdr:sp macro="" textlink="">
      <xdr:nvSpPr>
        <xdr:cNvPr id="807" name="テキスト ボックス 806"/>
        <xdr:cNvSpPr txBox="1"/>
      </xdr:nvSpPr>
      <xdr:spPr>
        <a:xfrm>
          <a:off x="21056111" y="93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13136</xdr:rowOff>
    </xdr:from>
    <xdr:to>
      <xdr:col>29</xdr:col>
      <xdr:colOff>568325</xdr:colOff>
      <xdr:row>55</xdr:row>
      <xdr:rowOff>114736</xdr:rowOff>
    </xdr:to>
    <xdr:sp macro="" textlink="">
      <xdr:nvSpPr>
        <xdr:cNvPr id="808" name="円/楕円 807"/>
        <xdr:cNvSpPr/>
      </xdr:nvSpPr>
      <xdr:spPr>
        <a:xfrm>
          <a:off x="20383500" y="94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131263</xdr:rowOff>
    </xdr:from>
    <xdr:ext cx="534377" cy="259045"/>
    <xdr:sp macro="" textlink="">
      <xdr:nvSpPr>
        <xdr:cNvPr id="809" name="テキスト ボックス 808"/>
        <xdr:cNvSpPr txBox="1"/>
      </xdr:nvSpPr>
      <xdr:spPr>
        <a:xfrm>
          <a:off x="20167111" y="92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22,070</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119793</xdr:rowOff>
    </xdr:from>
    <xdr:to>
      <xdr:col>28</xdr:col>
      <xdr:colOff>365125</xdr:colOff>
      <xdr:row>54</xdr:row>
      <xdr:rowOff>49943</xdr:rowOff>
    </xdr:to>
    <xdr:sp macro="" textlink="">
      <xdr:nvSpPr>
        <xdr:cNvPr id="810" name="円/楕円 809"/>
        <xdr:cNvSpPr/>
      </xdr:nvSpPr>
      <xdr:spPr>
        <a:xfrm>
          <a:off x="19494500" y="9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66470</xdr:rowOff>
    </xdr:from>
    <xdr:ext cx="534377" cy="259045"/>
    <xdr:sp macro="" textlink="">
      <xdr:nvSpPr>
        <xdr:cNvPr id="811" name="テキスト ボックス 810"/>
        <xdr:cNvSpPr txBox="1"/>
      </xdr:nvSpPr>
      <xdr:spPr>
        <a:xfrm>
          <a:off x="19278111" y="8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5167</xdr:rowOff>
    </xdr:from>
    <xdr:to>
      <xdr:col>27</xdr:col>
      <xdr:colOff>161925</xdr:colOff>
      <xdr:row>52</xdr:row>
      <xdr:rowOff>106767</xdr:rowOff>
    </xdr:to>
    <xdr:sp macro="" textlink="">
      <xdr:nvSpPr>
        <xdr:cNvPr id="812" name="円/楕円 811"/>
        <xdr:cNvSpPr/>
      </xdr:nvSpPr>
      <xdr:spPr>
        <a:xfrm>
          <a:off x="18605500" y="89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123294</xdr:rowOff>
    </xdr:from>
    <xdr:ext cx="534377" cy="259045"/>
    <xdr:sp macro="" textlink="">
      <xdr:nvSpPr>
        <xdr:cNvPr id="813" name="テキスト ボックス 812"/>
        <xdr:cNvSpPr txBox="1"/>
      </xdr:nvSpPr>
      <xdr:spPr>
        <a:xfrm>
          <a:off x="18389111" y="86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134690</xdr:rowOff>
    </xdr:from>
    <xdr:to>
      <xdr:col>32</xdr:col>
      <xdr:colOff>187325</xdr:colOff>
      <xdr:row>76</xdr:row>
      <xdr:rowOff>2597</xdr:rowOff>
    </xdr:to>
    <xdr:cxnSp macro="">
      <xdr:nvCxnSpPr>
        <xdr:cNvPr id="843" name="直線コネクタ 842"/>
        <xdr:cNvCxnSpPr/>
      </xdr:nvCxnSpPr>
      <xdr:spPr>
        <a:xfrm flipV="1">
          <a:off x="21323300" y="12993440"/>
          <a:ext cx="8382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2597</xdr:rowOff>
    </xdr:from>
    <xdr:to>
      <xdr:col>31</xdr:col>
      <xdr:colOff>34925</xdr:colOff>
      <xdr:row>76</xdr:row>
      <xdr:rowOff>67920</xdr:rowOff>
    </xdr:to>
    <xdr:cxnSp macro="">
      <xdr:nvCxnSpPr>
        <xdr:cNvPr id="846" name="直線コネクタ 845"/>
        <xdr:cNvCxnSpPr/>
      </xdr:nvCxnSpPr>
      <xdr:spPr>
        <a:xfrm flipV="1">
          <a:off x="20434300" y="13032797"/>
          <a:ext cx="889000" cy="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67920</xdr:rowOff>
    </xdr:from>
    <xdr:to>
      <xdr:col>29</xdr:col>
      <xdr:colOff>517525</xdr:colOff>
      <xdr:row>76</xdr:row>
      <xdr:rowOff>83693</xdr:rowOff>
    </xdr:to>
    <xdr:cxnSp macro="">
      <xdr:nvCxnSpPr>
        <xdr:cNvPr id="849" name="直線コネクタ 848"/>
        <xdr:cNvCxnSpPr/>
      </xdr:nvCxnSpPr>
      <xdr:spPr>
        <a:xfrm flipV="1">
          <a:off x="19545300" y="13098120"/>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83693</xdr:rowOff>
    </xdr:from>
    <xdr:to>
      <xdr:col>28</xdr:col>
      <xdr:colOff>314325</xdr:colOff>
      <xdr:row>76</xdr:row>
      <xdr:rowOff>123450</xdr:rowOff>
    </xdr:to>
    <xdr:cxnSp macro="">
      <xdr:nvCxnSpPr>
        <xdr:cNvPr id="852" name="直線コネクタ 851"/>
        <xdr:cNvCxnSpPr/>
      </xdr:nvCxnSpPr>
      <xdr:spPr>
        <a:xfrm flipV="1">
          <a:off x="18656300" y="13113893"/>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83890</xdr:rowOff>
    </xdr:from>
    <xdr:to>
      <xdr:col>32</xdr:col>
      <xdr:colOff>238125</xdr:colOff>
      <xdr:row>76</xdr:row>
      <xdr:rowOff>14039</xdr:rowOff>
    </xdr:to>
    <xdr:sp macro="" textlink="">
      <xdr:nvSpPr>
        <xdr:cNvPr id="862" name="円/楕円 861"/>
        <xdr:cNvSpPr/>
      </xdr:nvSpPr>
      <xdr:spPr>
        <a:xfrm>
          <a:off x="22110700" y="12942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106767</xdr:rowOff>
    </xdr:from>
    <xdr:ext cx="534377" cy="259045"/>
    <xdr:sp macro="" textlink="">
      <xdr:nvSpPr>
        <xdr:cNvPr id="863" name="繰出金該当値テキスト"/>
        <xdr:cNvSpPr txBox="1"/>
      </xdr:nvSpPr>
      <xdr:spPr>
        <a:xfrm>
          <a:off x="22212300" y="127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123248</xdr:rowOff>
    </xdr:from>
    <xdr:to>
      <xdr:col>31</xdr:col>
      <xdr:colOff>85725</xdr:colOff>
      <xdr:row>76</xdr:row>
      <xdr:rowOff>53398</xdr:rowOff>
    </xdr:to>
    <xdr:sp macro="" textlink="">
      <xdr:nvSpPr>
        <xdr:cNvPr id="864" name="円/楕円 863"/>
        <xdr:cNvSpPr/>
      </xdr:nvSpPr>
      <xdr:spPr>
        <a:xfrm>
          <a:off x="21272500" y="129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69925</xdr:rowOff>
    </xdr:from>
    <xdr:ext cx="534377" cy="259045"/>
    <xdr:sp macro="" textlink="">
      <xdr:nvSpPr>
        <xdr:cNvPr id="865" name="テキスト ボックス 864"/>
        <xdr:cNvSpPr txBox="1"/>
      </xdr:nvSpPr>
      <xdr:spPr>
        <a:xfrm>
          <a:off x="21056111" y="127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17120</xdr:rowOff>
    </xdr:from>
    <xdr:to>
      <xdr:col>29</xdr:col>
      <xdr:colOff>568325</xdr:colOff>
      <xdr:row>76</xdr:row>
      <xdr:rowOff>118720</xdr:rowOff>
    </xdr:to>
    <xdr:sp macro="" textlink="">
      <xdr:nvSpPr>
        <xdr:cNvPr id="866" name="円/楕円 865"/>
        <xdr:cNvSpPr/>
      </xdr:nvSpPr>
      <xdr:spPr>
        <a:xfrm>
          <a:off x="20383500" y="13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135247</xdr:rowOff>
    </xdr:from>
    <xdr:ext cx="534377" cy="259045"/>
    <xdr:sp macro="" textlink="">
      <xdr:nvSpPr>
        <xdr:cNvPr id="867" name="テキスト ボックス 866"/>
        <xdr:cNvSpPr txBox="1"/>
      </xdr:nvSpPr>
      <xdr:spPr>
        <a:xfrm>
          <a:off x="20167111" y="128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32893</xdr:rowOff>
    </xdr:from>
    <xdr:to>
      <xdr:col>28</xdr:col>
      <xdr:colOff>365125</xdr:colOff>
      <xdr:row>76</xdr:row>
      <xdr:rowOff>134493</xdr:rowOff>
    </xdr:to>
    <xdr:sp macro="" textlink="">
      <xdr:nvSpPr>
        <xdr:cNvPr id="868" name="円/楕円 867"/>
        <xdr:cNvSpPr/>
      </xdr:nvSpPr>
      <xdr:spPr>
        <a:xfrm>
          <a:off x="194945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151020</xdr:rowOff>
    </xdr:from>
    <xdr:ext cx="534377" cy="259045"/>
    <xdr:sp macro="" textlink="">
      <xdr:nvSpPr>
        <xdr:cNvPr id="869" name="テキスト ボックス 868"/>
        <xdr:cNvSpPr txBox="1"/>
      </xdr:nvSpPr>
      <xdr:spPr>
        <a:xfrm>
          <a:off x="19278111" y="12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72650</xdr:rowOff>
    </xdr:from>
    <xdr:to>
      <xdr:col>27</xdr:col>
      <xdr:colOff>161925</xdr:colOff>
      <xdr:row>77</xdr:row>
      <xdr:rowOff>2800</xdr:rowOff>
    </xdr:to>
    <xdr:sp macro="" textlink="">
      <xdr:nvSpPr>
        <xdr:cNvPr id="870" name="円/楕円 869"/>
        <xdr:cNvSpPr/>
      </xdr:nvSpPr>
      <xdr:spPr>
        <a:xfrm>
          <a:off x="18605500" y="13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19328</xdr:rowOff>
    </xdr:from>
    <xdr:ext cx="534377" cy="259045"/>
    <xdr:sp macro="" textlink="">
      <xdr:nvSpPr>
        <xdr:cNvPr id="871" name="テキスト ボックス 870"/>
        <xdr:cNvSpPr txBox="1"/>
      </xdr:nvSpPr>
      <xdr:spPr>
        <a:xfrm>
          <a:off x="18389111" y="1287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人件費や普通建設事業費は減額となってい</a:t>
          </a:r>
          <a:r>
            <a:rPr kumimoji="1" lang="ja-JP" altLang="en-US" sz="1300">
              <a:solidFill>
                <a:schemeClr val="dk1"/>
              </a:solidFill>
              <a:latin typeface="+mn-lt"/>
              <a:ea typeface="+mn-ea"/>
              <a:cs typeface="+mn-cs"/>
            </a:rPr>
            <a:t>るが、</a:t>
          </a:r>
          <a:r>
            <a:rPr kumimoji="1" lang="ja-JP" altLang="en-US" sz="1300">
              <a:latin typeface="ＭＳ Ｐゴシック"/>
            </a:rPr>
            <a:t>扶助費、補助費、特別会計への繰出金などが増加しており、特に</a:t>
          </a:r>
          <a:r>
            <a:rPr kumimoji="1" lang="ja-JP" altLang="ja-JP" sz="1300">
              <a:solidFill>
                <a:schemeClr val="dk1"/>
              </a:solidFill>
              <a:latin typeface="+mn-lt"/>
              <a:ea typeface="+mn-ea"/>
              <a:cs typeface="+mn-cs"/>
            </a:rPr>
            <a:t>公債費</a:t>
          </a:r>
          <a:r>
            <a:rPr kumimoji="1" lang="ja-JP" altLang="en-US" sz="1300">
              <a:solidFill>
                <a:schemeClr val="dk1"/>
              </a:solidFill>
              <a:latin typeface="+mn-lt"/>
              <a:ea typeface="+mn-ea"/>
              <a:cs typeface="+mn-cs"/>
            </a:rPr>
            <a:t>については、今後のさらなる</a:t>
          </a:r>
          <a:r>
            <a:rPr kumimoji="1" lang="ja-JP" altLang="ja-JP" sz="1300">
              <a:solidFill>
                <a:schemeClr val="dk1"/>
              </a:solidFill>
              <a:latin typeface="+mn-lt"/>
              <a:ea typeface="+mn-ea"/>
              <a:cs typeface="+mn-cs"/>
            </a:rPr>
            <a:t>増加が見込まれるため、地方債の新規借入を伴う建設事業の抑制に努める</a:t>
          </a:r>
          <a:r>
            <a:rPr kumimoji="1" lang="ja-JP" altLang="en-US"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en-US" sz="1300">
              <a:latin typeface="ＭＳ Ｐゴシック"/>
            </a:rPr>
            <a:t>合併以降、行政コストの削減を実行しており、今後とも継続した歳出抑制に努める。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81,192
80,796
110.96
34,645,745
34,003,646
603,711
19,685,781
50,078,627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137.8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140353</xdr:rowOff>
    </xdr:from>
    <xdr:to>
      <xdr:col>6</xdr:col>
      <xdr:colOff>511175</xdr:colOff>
      <xdr:row>38</xdr:row>
      <xdr:rowOff>168765</xdr:rowOff>
    </xdr:to>
    <xdr:cxnSp macro="">
      <xdr:nvCxnSpPr>
        <xdr:cNvPr id="63" name="直線コネクタ 62"/>
        <xdr:cNvCxnSpPr/>
      </xdr:nvCxnSpPr>
      <xdr:spPr>
        <a:xfrm>
          <a:off x="3797300" y="6655453"/>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140353</xdr:rowOff>
    </xdr:from>
    <xdr:to>
      <xdr:col>5</xdr:col>
      <xdr:colOff>358775</xdr:colOff>
      <xdr:row>39</xdr:row>
      <xdr:rowOff>19032</xdr:rowOff>
    </xdr:to>
    <xdr:cxnSp macro="">
      <xdr:nvCxnSpPr>
        <xdr:cNvPr id="66" name="直線コネクタ 65"/>
        <xdr:cNvCxnSpPr/>
      </xdr:nvCxnSpPr>
      <xdr:spPr>
        <a:xfrm flipV="1">
          <a:off x="2908300" y="6655453"/>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19032</xdr:rowOff>
    </xdr:from>
    <xdr:to>
      <xdr:col>4</xdr:col>
      <xdr:colOff>155575</xdr:colOff>
      <xdr:row>39</xdr:row>
      <xdr:rowOff>32748</xdr:rowOff>
    </xdr:to>
    <xdr:cxnSp macro="">
      <xdr:nvCxnSpPr>
        <xdr:cNvPr id="69" name="直線コネクタ 68"/>
        <xdr:cNvCxnSpPr/>
      </xdr:nvCxnSpPr>
      <xdr:spPr>
        <a:xfrm flipV="1">
          <a:off x="2019300" y="67055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26380</xdr:rowOff>
    </xdr:from>
    <xdr:to>
      <xdr:col>2</xdr:col>
      <xdr:colOff>638175</xdr:colOff>
      <xdr:row>39</xdr:row>
      <xdr:rowOff>32748</xdr:rowOff>
    </xdr:to>
    <xdr:cxnSp macro="">
      <xdr:nvCxnSpPr>
        <xdr:cNvPr id="72" name="直線コネクタ 71"/>
        <xdr:cNvCxnSpPr/>
      </xdr:nvCxnSpPr>
      <xdr:spPr>
        <a:xfrm>
          <a:off x="1130300" y="6712930"/>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117965</xdr:rowOff>
    </xdr:from>
    <xdr:to>
      <xdr:col>6</xdr:col>
      <xdr:colOff>561975</xdr:colOff>
      <xdr:row>39</xdr:row>
      <xdr:rowOff>48115</xdr:rowOff>
    </xdr:to>
    <xdr:sp macro="" textlink="">
      <xdr:nvSpPr>
        <xdr:cNvPr id="82" name="円/楕円 81"/>
        <xdr:cNvSpPr/>
      </xdr:nvSpPr>
      <xdr:spPr>
        <a:xfrm>
          <a:off x="45847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32892</xdr:rowOff>
    </xdr:from>
    <xdr:ext cx="469744" cy="259045"/>
    <xdr:sp macro="" textlink="">
      <xdr:nvSpPr>
        <xdr:cNvPr id="83" name="議会費該当値テキスト"/>
        <xdr:cNvSpPr txBox="1"/>
      </xdr:nvSpPr>
      <xdr:spPr>
        <a:xfrm>
          <a:off x="4686300" y="654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89553</xdr:rowOff>
    </xdr:from>
    <xdr:to>
      <xdr:col>5</xdr:col>
      <xdr:colOff>409575</xdr:colOff>
      <xdr:row>39</xdr:row>
      <xdr:rowOff>19703</xdr:rowOff>
    </xdr:to>
    <xdr:sp macro="" textlink="">
      <xdr:nvSpPr>
        <xdr:cNvPr id="84" name="円/楕円 83"/>
        <xdr:cNvSpPr/>
      </xdr:nvSpPr>
      <xdr:spPr>
        <a:xfrm>
          <a:off x="3746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10830</xdr:rowOff>
    </xdr:from>
    <xdr:ext cx="469744" cy="259045"/>
    <xdr:sp macro="" textlink="">
      <xdr:nvSpPr>
        <xdr:cNvPr id="85" name="テキスト ボックス 84"/>
        <xdr:cNvSpPr txBox="1"/>
      </xdr:nvSpPr>
      <xdr:spPr>
        <a:xfrm>
          <a:off x="3562427" y="66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139682</xdr:rowOff>
    </xdr:from>
    <xdr:to>
      <xdr:col>4</xdr:col>
      <xdr:colOff>206375</xdr:colOff>
      <xdr:row>39</xdr:row>
      <xdr:rowOff>69832</xdr:rowOff>
    </xdr:to>
    <xdr:sp macro="" textlink="">
      <xdr:nvSpPr>
        <xdr:cNvPr id="86" name="円/楕円 85"/>
        <xdr:cNvSpPr/>
      </xdr:nvSpPr>
      <xdr:spPr>
        <a:xfrm>
          <a:off x="2857500" y="6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60959</xdr:rowOff>
    </xdr:from>
    <xdr:ext cx="469744" cy="259045"/>
    <xdr:sp macro="" textlink="">
      <xdr:nvSpPr>
        <xdr:cNvPr id="87" name="テキスト ボックス 86"/>
        <xdr:cNvSpPr txBox="1"/>
      </xdr:nvSpPr>
      <xdr:spPr>
        <a:xfrm>
          <a:off x="2673427" y="67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153398</xdr:rowOff>
    </xdr:from>
    <xdr:to>
      <xdr:col>3</xdr:col>
      <xdr:colOff>3175</xdr:colOff>
      <xdr:row>39</xdr:row>
      <xdr:rowOff>83548</xdr:rowOff>
    </xdr:to>
    <xdr:sp macro="" textlink="">
      <xdr:nvSpPr>
        <xdr:cNvPr id="88" name="円/楕円 87"/>
        <xdr:cNvSpPr/>
      </xdr:nvSpPr>
      <xdr:spPr>
        <a:xfrm>
          <a:off x="1968500" y="6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74675</xdr:rowOff>
    </xdr:from>
    <xdr:ext cx="469744" cy="259045"/>
    <xdr:sp macro="" textlink="">
      <xdr:nvSpPr>
        <xdr:cNvPr id="89" name="テキスト ボックス 88"/>
        <xdr:cNvSpPr txBox="1"/>
      </xdr:nvSpPr>
      <xdr:spPr>
        <a:xfrm>
          <a:off x="1784427" y="676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147030</xdr:rowOff>
    </xdr:from>
    <xdr:to>
      <xdr:col>1</xdr:col>
      <xdr:colOff>485775</xdr:colOff>
      <xdr:row>39</xdr:row>
      <xdr:rowOff>77180</xdr:rowOff>
    </xdr:to>
    <xdr:sp macro="" textlink="">
      <xdr:nvSpPr>
        <xdr:cNvPr id="90" name="円/楕円 89"/>
        <xdr:cNvSpPr/>
      </xdr:nvSpPr>
      <xdr:spPr>
        <a:xfrm>
          <a:off x="1079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68307</xdr:rowOff>
    </xdr:from>
    <xdr:ext cx="469744" cy="259045"/>
    <xdr:sp macro="" textlink="">
      <xdr:nvSpPr>
        <xdr:cNvPr id="91" name="テキスト ボックス 90"/>
        <xdr:cNvSpPr txBox="1"/>
      </xdr:nvSpPr>
      <xdr:spPr>
        <a:xfrm>
          <a:off x="895427" y="675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109038</xdr:rowOff>
    </xdr:from>
    <xdr:to>
      <xdr:col>6</xdr:col>
      <xdr:colOff>511175</xdr:colOff>
      <xdr:row>58</xdr:row>
      <xdr:rowOff>110573</xdr:rowOff>
    </xdr:to>
    <xdr:cxnSp macro="">
      <xdr:nvCxnSpPr>
        <xdr:cNvPr id="122" name="直線コネクタ 121"/>
        <xdr:cNvCxnSpPr/>
      </xdr:nvCxnSpPr>
      <xdr:spPr>
        <a:xfrm>
          <a:off x="3797300" y="10053138"/>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77671</xdr:rowOff>
    </xdr:from>
    <xdr:to>
      <xdr:col>5</xdr:col>
      <xdr:colOff>358775</xdr:colOff>
      <xdr:row>58</xdr:row>
      <xdr:rowOff>109038</xdr:rowOff>
    </xdr:to>
    <xdr:cxnSp macro="">
      <xdr:nvCxnSpPr>
        <xdr:cNvPr id="125" name="直線コネクタ 124"/>
        <xdr:cNvCxnSpPr/>
      </xdr:nvCxnSpPr>
      <xdr:spPr>
        <a:xfrm>
          <a:off x="2908300" y="10021771"/>
          <a:ext cx="8890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77671</xdr:rowOff>
    </xdr:from>
    <xdr:to>
      <xdr:col>4</xdr:col>
      <xdr:colOff>155575</xdr:colOff>
      <xdr:row>58</xdr:row>
      <xdr:rowOff>113947</xdr:rowOff>
    </xdr:to>
    <xdr:cxnSp macro="">
      <xdr:nvCxnSpPr>
        <xdr:cNvPr id="128" name="直線コネクタ 127"/>
        <xdr:cNvCxnSpPr/>
      </xdr:nvCxnSpPr>
      <xdr:spPr>
        <a:xfrm flipV="1">
          <a:off x="2019300" y="10021771"/>
          <a:ext cx="889000" cy="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134017</xdr:rowOff>
    </xdr:from>
    <xdr:to>
      <xdr:col>2</xdr:col>
      <xdr:colOff>638175</xdr:colOff>
      <xdr:row>58</xdr:row>
      <xdr:rowOff>113947</xdr:rowOff>
    </xdr:to>
    <xdr:cxnSp macro="">
      <xdr:nvCxnSpPr>
        <xdr:cNvPr id="131" name="直線コネクタ 130"/>
        <xdr:cNvCxnSpPr/>
      </xdr:nvCxnSpPr>
      <xdr:spPr>
        <a:xfrm>
          <a:off x="1130300" y="9906667"/>
          <a:ext cx="889000" cy="1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59773</xdr:rowOff>
    </xdr:from>
    <xdr:to>
      <xdr:col>6</xdr:col>
      <xdr:colOff>561975</xdr:colOff>
      <xdr:row>58</xdr:row>
      <xdr:rowOff>161373</xdr:rowOff>
    </xdr:to>
    <xdr:sp macro="" textlink="">
      <xdr:nvSpPr>
        <xdr:cNvPr id="141" name="円/楕円 140"/>
        <xdr:cNvSpPr/>
      </xdr:nvSpPr>
      <xdr:spPr>
        <a:xfrm>
          <a:off x="4584700" y="100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58238</xdr:rowOff>
    </xdr:from>
    <xdr:to>
      <xdr:col>5</xdr:col>
      <xdr:colOff>409575</xdr:colOff>
      <xdr:row>58</xdr:row>
      <xdr:rowOff>159838</xdr:rowOff>
    </xdr:to>
    <xdr:sp macro="" textlink="">
      <xdr:nvSpPr>
        <xdr:cNvPr id="143" name="円/楕円 142"/>
        <xdr:cNvSpPr/>
      </xdr:nvSpPr>
      <xdr:spPr>
        <a:xfrm>
          <a:off x="3746500" y="100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150965</xdr:rowOff>
    </xdr:from>
    <xdr:ext cx="534377" cy="259045"/>
    <xdr:sp macro="" textlink="">
      <xdr:nvSpPr>
        <xdr:cNvPr id="144" name="テキスト ボックス 143"/>
        <xdr:cNvSpPr txBox="1"/>
      </xdr:nvSpPr>
      <xdr:spPr>
        <a:xfrm>
          <a:off x="3530111" y="10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26871</xdr:rowOff>
    </xdr:from>
    <xdr:to>
      <xdr:col>4</xdr:col>
      <xdr:colOff>206375</xdr:colOff>
      <xdr:row>58</xdr:row>
      <xdr:rowOff>128471</xdr:rowOff>
    </xdr:to>
    <xdr:sp macro="" textlink="">
      <xdr:nvSpPr>
        <xdr:cNvPr id="145" name="円/楕円 144"/>
        <xdr:cNvSpPr/>
      </xdr:nvSpPr>
      <xdr:spPr>
        <a:xfrm>
          <a:off x="2857500" y="99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119598</xdr:rowOff>
    </xdr:from>
    <xdr:ext cx="534377" cy="259045"/>
    <xdr:sp macro="" textlink="">
      <xdr:nvSpPr>
        <xdr:cNvPr id="146" name="テキスト ボックス 145"/>
        <xdr:cNvSpPr txBox="1"/>
      </xdr:nvSpPr>
      <xdr:spPr>
        <a:xfrm>
          <a:off x="2641111" y="100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63147</xdr:rowOff>
    </xdr:from>
    <xdr:to>
      <xdr:col>3</xdr:col>
      <xdr:colOff>3175</xdr:colOff>
      <xdr:row>58</xdr:row>
      <xdr:rowOff>164747</xdr:rowOff>
    </xdr:to>
    <xdr:sp macro="" textlink="">
      <xdr:nvSpPr>
        <xdr:cNvPr id="147" name="円/楕円 146"/>
        <xdr:cNvSpPr/>
      </xdr:nvSpPr>
      <xdr:spPr>
        <a:xfrm>
          <a:off x="1968500" y="100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155874</xdr:rowOff>
    </xdr:from>
    <xdr:ext cx="534377" cy="259045"/>
    <xdr:sp macro="" textlink="">
      <xdr:nvSpPr>
        <xdr:cNvPr id="148" name="テキスト ボックス 147"/>
        <xdr:cNvSpPr txBox="1"/>
      </xdr:nvSpPr>
      <xdr:spPr>
        <a:xfrm>
          <a:off x="1752111" y="1009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83217</xdr:rowOff>
    </xdr:from>
    <xdr:to>
      <xdr:col>1</xdr:col>
      <xdr:colOff>485775</xdr:colOff>
      <xdr:row>58</xdr:row>
      <xdr:rowOff>13367</xdr:rowOff>
    </xdr:to>
    <xdr:sp macro="" textlink="">
      <xdr:nvSpPr>
        <xdr:cNvPr id="149" name="円/楕円 148"/>
        <xdr:cNvSpPr/>
      </xdr:nvSpPr>
      <xdr:spPr>
        <a:xfrm>
          <a:off x="1079500" y="98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29894</xdr:rowOff>
    </xdr:from>
    <xdr:ext cx="534377" cy="259045"/>
    <xdr:sp macro="" textlink="">
      <xdr:nvSpPr>
        <xdr:cNvPr id="150" name="テキスト ボックス 149"/>
        <xdr:cNvSpPr txBox="1"/>
      </xdr:nvSpPr>
      <xdr:spPr>
        <a:xfrm>
          <a:off x="863111" y="96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55070</xdr:rowOff>
    </xdr:from>
    <xdr:to>
      <xdr:col>6</xdr:col>
      <xdr:colOff>511175</xdr:colOff>
      <xdr:row>78</xdr:row>
      <xdr:rowOff>58968</xdr:rowOff>
    </xdr:to>
    <xdr:cxnSp macro="">
      <xdr:nvCxnSpPr>
        <xdr:cNvPr id="181" name="直線コネクタ 180"/>
        <xdr:cNvCxnSpPr/>
      </xdr:nvCxnSpPr>
      <xdr:spPr>
        <a:xfrm flipV="1">
          <a:off x="3797300" y="13428170"/>
          <a:ext cx="8382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58968</xdr:rowOff>
    </xdr:from>
    <xdr:to>
      <xdr:col>5</xdr:col>
      <xdr:colOff>358775</xdr:colOff>
      <xdr:row>78</xdr:row>
      <xdr:rowOff>65119</xdr:rowOff>
    </xdr:to>
    <xdr:cxnSp macro="">
      <xdr:nvCxnSpPr>
        <xdr:cNvPr id="184" name="直線コネクタ 183"/>
        <xdr:cNvCxnSpPr/>
      </xdr:nvCxnSpPr>
      <xdr:spPr>
        <a:xfrm flipV="1">
          <a:off x="2908300" y="13432068"/>
          <a:ext cx="889000" cy="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65119</xdr:rowOff>
    </xdr:from>
    <xdr:to>
      <xdr:col>4</xdr:col>
      <xdr:colOff>155575</xdr:colOff>
      <xdr:row>78</xdr:row>
      <xdr:rowOff>68546</xdr:rowOff>
    </xdr:to>
    <xdr:cxnSp macro="">
      <xdr:nvCxnSpPr>
        <xdr:cNvPr id="187" name="直線コネクタ 186"/>
        <xdr:cNvCxnSpPr/>
      </xdr:nvCxnSpPr>
      <xdr:spPr>
        <a:xfrm flipV="1">
          <a:off x="2019300" y="13438219"/>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68546</xdr:rowOff>
    </xdr:from>
    <xdr:to>
      <xdr:col>2</xdr:col>
      <xdr:colOff>638175</xdr:colOff>
      <xdr:row>78</xdr:row>
      <xdr:rowOff>75133</xdr:rowOff>
    </xdr:to>
    <xdr:cxnSp macro="">
      <xdr:nvCxnSpPr>
        <xdr:cNvPr id="190" name="直線コネクタ 189"/>
        <xdr:cNvCxnSpPr/>
      </xdr:nvCxnSpPr>
      <xdr:spPr>
        <a:xfrm flipV="1">
          <a:off x="1130300" y="13441646"/>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4270</xdr:rowOff>
    </xdr:from>
    <xdr:to>
      <xdr:col>6</xdr:col>
      <xdr:colOff>561975</xdr:colOff>
      <xdr:row>78</xdr:row>
      <xdr:rowOff>105870</xdr:rowOff>
    </xdr:to>
    <xdr:sp macro="" textlink="">
      <xdr:nvSpPr>
        <xdr:cNvPr id="200" name="円/楕円 199"/>
        <xdr:cNvSpPr/>
      </xdr:nvSpPr>
      <xdr:spPr>
        <a:xfrm>
          <a:off x="4584700" y="133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8168</xdr:rowOff>
    </xdr:from>
    <xdr:to>
      <xdr:col>5</xdr:col>
      <xdr:colOff>409575</xdr:colOff>
      <xdr:row>78</xdr:row>
      <xdr:rowOff>109768</xdr:rowOff>
    </xdr:to>
    <xdr:sp macro="" textlink="">
      <xdr:nvSpPr>
        <xdr:cNvPr id="202" name="円/楕円 201"/>
        <xdr:cNvSpPr/>
      </xdr:nvSpPr>
      <xdr:spPr>
        <a:xfrm>
          <a:off x="3746500" y="133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100895</xdr:rowOff>
    </xdr:from>
    <xdr:ext cx="599010" cy="259045"/>
    <xdr:sp macro="" textlink="">
      <xdr:nvSpPr>
        <xdr:cNvPr id="203" name="テキスト ボックス 202"/>
        <xdr:cNvSpPr txBox="1"/>
      </xdr:nvSpPr>
      <xdr:spPr>
        <a:xfrm>
          <a:off x="3497794" y="1347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14319</xdr:rowOff>
    </xdr:from>
    <xdr:to>
      <xdr:col>4</xdr:col>
      <xdr:colOff>206375</xdr:colOff>
      <xdr:row>78</xdr:row>
      <xdr:rowOff>115919</xdr:rowOff>
    </xdr:to>
    <xdr:sp macro="" textlink="">
      <xdr:nvSpPr>
        <xdr:cNvPr id="204" name="円/楕円 203"/>
        <xdr:cNvSpPr/>
      </xdr:nvSpPr>
      <xdr:spPr>
        <a:xfrm>
          <a:off x="2857500" y="133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107046</xdr:rowOff>
    </xdr:from>
    <xdr:ext cx="599010" cy="259045"/>
    <xdr:sp macro="" textlink="">
      <xdr:nvSpPr>
        <xdr:cNvPr id="205" name="テキスト ボックス 204"/>
        <xdr:cNvSpPr txBox="1"/>
      </xdr:nvSpPr>
      <xdr:spPr>
        <a:xfrm>
          <a:off x="2608794" y="1348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17746</xdr:rowOff>
    </xdr:from>
    <xdr:to>
      <xdr:col>3</xdr:col>
      <xdr:colOff>3175</xdr:colOff>
      <xdr:row>78</xdr:row>
      <xdr:rowOff>119346</xdr:rowOff>
    </xdr:to>
    <xdr:sp macro="" textlink="">
      <xdr:nvSpPr>
        <xdr:cNvPr id="206" name="円/楕円 205"/>
        <xdr:cNvSpPr/>
      </xdr:nvSpPr>
      <xdr:spPr>
        <a:xfrm>
          <a:off x="1968500" y="133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110473</xdr:rowOff>
    </xdr:from>
    <xdr:ext cx="599010" cy="259045"/>
    <xdr:sp macro="" textlink="">
      <xdr:nvSpPr>
        <xdr:cNvPr id="207" name="テキスト ボックス 206"/>
        <xdr:cNvSpPr txBox="1"/>
      </xdr:nvSpPr>
      <xdr:spPr>
        <a:xfrm>
          <a:off x="1719794" y="1348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24333</xdr:rowOff>
    </xdr:from>
    <xdr:to>
      <xdr:col>1</xdr:col>
      <xdr:colOff>485775</xdr:colOff>
      <xdr:row>78</xdr:row>
      <xdr:rowOff>125933</xdr:rowOff>
    </xdr:to>
    <xdr:sp macro="" textlink="">
      <xdr:nvSpPr>
        <xdr:cNvPr id="208" name="円/楕円 207"/>
        <xdr:cNvSpPr/>
      </xdr:nvSpPr>
      <xdr:spPr>
        <a:xfrm>
          <a:off x="1079500" y="133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117060</xdr:rowOff>
    </xdr:from>
    <xdr:ext cx="599010" cy="259045"/>
    <xdr:sp macro="" textlink="">
      <xdr:nvSpPr>
        <xdr:cNvPr id="209" name="テキスト ボックス 208"/>
        <xdr:cNvSpPr txBox="1"/>
      </xdr:nvSpPr>
      <xdr:spPr>
        <a:xfrm>
          <a:off x="830794" y="1349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95104</xdr:rowOff>
    </xdr:from>
    <xdr:to>
      <xdr:col>6</xdr:col>
      <xdr:colOff>511175</xdr:colOff>
      <xdr:row>98</xdr:row>
      <xdr:rowOff>124937</xdr:rowOff>
    </xdr:to>
    <xdr:cxnSp macro="">
      <xdr:nvCxnSpPr>
        <xdr:cNvPr id="239" name="直線コネクタ 238"/>
        <xdr:cNvCxnSpPr/>
      </xdr:nvCxnSpPr>
      <xdr:spPr>
        <a:xfrm flipV="1">
          <a:off x="3797300" y="16897204"/>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150616</xdr:rowOff>
    </xdr:from>
    <xdr:to>
      <xdr:col>5</xdr:col>
      <xdr:colOff>358775</xdr:colOff>
      <xdr:row>98</xdr:row>
      <xdr:rowOff>124937</xdr:rowOff>
    </xdr:to>
    <xdr:cxnSp macro="">
      <xdr:nvCxnSpPr>
        <xdr:cNvPr id="242" name="直線コネクタ 241"/>
        <xdr:cNvCxnSpPr/>
      </xdr:nvCxnSpPr>
      <xdr:spPr>
        <a:xfrm>
          <a:off x="2908300" y="16781266"/>
          <a:ext cx="889000" cy="1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150616</xdr:rowOff>
    </xdr:from>
    <xdr:to>
      <xdr:col>4</xdr:col>
      <xdr:colOff>155575</xdr:colOff>
      <xdr:row>97</xdr:row>
      <xdr:rowOff>161017</xdr:rowOff>
    </xdr:to>
    <xdr:cxnSp macro="">
      <xdr:nvCxnSpPr>
        <xdr:cNvPr id="245" name="直線コネクタ 244"/>
        <xdr:cNvCxnSpPr/>
      </xdr:nvCxnSpPr>
      <xdr:spPr>
        <a:xfrm flipV="1">
          <a:off x="2019300" y="1678126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55347</xdr:rowOff>
    </xdr:from>
    <xdr:to>
      <xdr:col>2</xdr:col>
      <xdr:colOff>638175</xdr:colOff>
      <xdr:row>97</xdr:row>
      <xdr:rowOff>161017</xdr:rowOff>
    </xdr:to>
    <xdr:cxnSp macro="">
      <xdr:nvCxnSpPr>
        <xdr:cNvPr id="248" name="直線コネクタ 247"/>
        <xdr:cNvCxnSpPr/>
      </xdr:nvCxnSpPr>
      <xdr:spPr>
        <a:xfrm>
          <a:off x="1130300" y="16514547"/>
          <a:ext cx="889000" cy="2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44304</xdr:rowOff>
    </xdr:from>
    <xdr:to>
      <xdr:col>6</xdr:col>
      <xdr:colOff>561975</xdr:colOff>
      <xdr:row>98</xdr:row>
      <xdr:rowOff>145904</xdr:rowOff>
    </xdr:to>
    <xdr:sp macro="" textlink="">
      <xdr:nvSpPr>
        <xdr:cNvPr id="258" name="円/楕円 257"/>
        <xdr:cNvSpPr/>
      </xdr:nvSpPr>
      <xdr:spPr>
        <a:xfrm>
          <a:off x="4584700" y="168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130681</xdr:rowOff>
    </xdr:from>
    <xdr:ext cx="534377" cy="259045"/>
    <xdr:sp macro="" textlink="">
      <xdr:nvSpPr>
        <xdr:cNvPr id="259" name="衛生費該当値テキスト"/>
        <xdr:cNvSpPr txBox="1"/>
      </xdr:nvSpPr>
      <xdr:spPr>
        <a:xfrm>
          <a:off x="4686300" y="167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74137</xdr:rowOff>
    </xdr:from>
    <xdr:to>
      <xdr:col>5</xdr:col>
      <xdr:colOff>409575</xdr:colOff>
      <xdr:row>99</xdr:row>
      <xdr:rowOff>4287</xdr:rowOff>
    </xdr:to>
    <xdr:sp macro="" textlink="">
      <xdr:nvSpPr>
        <xdr:cNvPr id="260" name="円/楕円 259"/>
        <xdr:cNvSpPr/>
      </xdr:nvSpPr>
      <xdr:spPr>
        <a:xfrm>
          <a:off x="3746500" y="168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166864</xdr:rowOff>
    </xdr:from>
    <xdr:ext cx="534377" cy="259045"/>
    <xdr:sp macro="" textlink="">
      <xdr:nvSpPr>
        <xdr:cNvPr id="261" name="テキスト ボックス 260"/>
        <xdr:cNvSpPr txBox="1"/>
      </xdr:nvSpPr>
      <xdr:spPr>
        <a:xfrm>
          <a:off x="3530111" y="169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99816</xdr:rowOff>
    </xdr:from>
    <xdr:to>
      <xdr:col>4</xdr:col>
      <xdr:colOff>206375</xdr:colOff>
      <xdr:row>98</xdr:row>
      <xdr:rowOff>29966</xdr:rowOff>
    </xdr:to>
    <xdr:sp macro="" textlink="">
      <xdr:nvSpPr>
        <xdr:cNvPr id="262" name="円/楕円 261"/>
        <xdr:cNvSpPr/>
      </xdr:nvSpPr>
      <xdr:spPr>
        <a:xfrm>
          <a:off x="2857500" y="167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21093</xdr:rowOff>
    </xdr:from>
    <xdr:ext cx="534377" cy="259045"/>
    <xdr:sp macro="" textlink="">
      <xdr:nvSpPr>
        <xdr:cNvPr id="263" name="テキスト ボックス 262"/>
        <xdr:cNvSpPr txBox="1"/>
      </xdr:nvSpPr>
      <xdr:spPr>
        <a:xfrm>
          <a:off x="2641111" y="168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110217</xdr:rowOff>
    </xdr:from>
    <xdr:to>
      <xdr:col>3</xdr:col>
      <xdr:colOff>3175</xdr:colOff>
      <xdr:row>98</xdr:row>
      <xdr:rowOff>40367</xdr:rowOff>
    </xdr:to>
    <xdr:sp macro="" textlink="">
      <xdr:nvSpPr>
        <xdr:cNvPr id="264" name="円/楕円 263"/>
        <xdr:cNvSpPr/>
      </xdr:nvSpPr>
      <xdr:spPr>
        <a:xfrm>
          <a:off x="1968500" y="167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31494</xdr:rowOff>
    </xdr:from>
    <xdr:ext cx="534377" cy="259045"/>
    <xdr:sp macro="" textlink="">
      <xdr:nvSpPr>
        <xdr:cNvPr id="265" name="テキスト ボックス 264"/>
        <xdr:cNvSpPr txBox="1"/>
      </xdr:nvSpPr>
      <xdr:spPr>
        <a:xfrm>
          <a:off x="1752111" y="168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4547</xdr:rowOff>
    </xdr:from>
    <xdr:to>
      <xdr:col>1</xdr:col>
      <xdr:colOff>485775</xdr:colOff>
      <xdr:row>96</xdr:row>
      <xdr:rowOff>106147</xdr:rowOff>
    </xdr:to>
    <xdr:sp macro="" textlink="">
      <xdr:nvSpPr>
        <xdr:cNvPr id="266" name="円/楕円 265"/>
        <xdr:cNvSpPr/>
      </xdr:nvSpPr>
      <xdr:spPr>
        <a:xfrm>
          <a:off x="1079500" y="164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122674</xdr:rowOff>
    </xdr:from>
    <xdr:ext cx="534377" cy="259045"/>
    <xdr:sp macro="" textlink="">
      <xdr:nvSpPr>
        <xdr:cNvPr id="267" name="テキスト ボックス 266"/>
        <xdr:cNvSpPr txBox="1"/>
      </xdr:nvSpPr>
      <xdr:spPr>
        <a:xfrm>
          <a:off x="863111" y="162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90597</xdr:rowOff>
    </xdr:from>
    <xdr:to>
      <xdr:col>15</xdr:col>
      <xdr:colOff>180975</xdr:colOff>
      <xdr:row>38</xdr:row>
      <xdr:rowOff>104039</xdr:rowOff>
    </xdr:to>
    <xdr:cxnSp macro="">
      <xdr:nvCxnSpPr>
        <xdr:cNvPr id="294" name="直線コネクタ 293"/>
        <xdr:cNvCxnSpPr/>
      </xdr:nvCxnSpPr>
      <xdr:spPr>
        <a:xfrm flipV="1">
          <a:off x="9639300" y="6605697"/>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104039</xdr:rowOff>
    </xdr:from>
    <xdr:to>
      <xdr:col>14</xdr:col>
      <xdr:colOff>28575</xdr:colOff>
      <xdr:row>38</xdr:row>
      <xdr:rowOff>109936</xdr:rowOff>
    </xdr:to>
    <xdr:cxnSp macro="">
      <xdr:nvCxnSpPr>
        <xdr:cNvPr id="297" name="直線コネクタ 296"/>
        <xdr:cNvCxnSpPr/>
      </xdr:nvCxnSpPr>
      <xdr:spPr>
        <a:xfrm flipV="1">
          <a:off x="8750300" y="6619139"/>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106233</xdr:rowOff>
    </xdr:from>
    <xdr:to>
      <xdr:col>12</xdr:col>
      <xdr:colOff>511175</xdr:colOff>
      <xdr:row>38</xdr:row>
      <xdr:rowOff>109936</xdr:rowOff>
    </xdr:to>
    <xdr:cxnSp macro="">
      <xdr:nvCxnSpPr>
        <xdr:cNvPr id="300" name="直線コネクタ 299"/>
        <xdr:cNvCxnSpPr/>
      </xdr:nvCxnSpPr>
      <xdr:spPr>
        <a:xfrm>
          <a:off x="7861300" y="662133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104724</xdr:rowOff>
    </xdr:from>
    <xdr:to>
      <xdr:col>11</xdr:col>
      <xdr:colOff>307975</xdr:colOff>
      <xdr:row>38</xdr:row>
      <xdr:rowOff>106233</xdr:rowOff>
    </xdr:to>
    <xdr:cxnSp macro="">
      <xdr:nvCxnSpPr>
        <xdr:cNvPr id="303" name="直線コネクタ 302"/>
        <xdr:cNvCxnSpPr/>
      </xdr:nvCxnSpPr>
      <xdr:spPr>
        <a:xfrm>
          <a:off x="6972300" y="661982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39797</xdr:rowOff>
    </xdr:from>
    <xdr:to>
      <xdr:col>15</xdr:col>
      <xdr:colOff>231775</xdr:colOff>
      <xdr:row>38</xdr:row>
      <xdr:rowOff>141397</xdr:rowOff>
    </xdr:to>
    <xdr:sp macro="" textlink="">
      <xdr:nvSpPr>
        <xdr:cNvPr id="313" name="円/楕円 312"/>
        <xdr:cNvSpPr/>
      </xdr:nvSpPr>
      <xdr:spPr>
        <a:xfrm>
          <a:off x="104267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53239</xdr:rowOff>
    </xdr:from>
    <xdr:to>
      <xdr:col>14</xdr:col>
      <xdr:colOff>79375</xdr:colOff>
      <xdr:row>38</xdr:row>
      <xdr:rowOff>154839</xdr:rowOff>
    </xdr:to>
    <xdr:sp macro="" textlink="">
      <xdr:nvSpPr>
        <xdr:cNvPr id="315" name="円/楕円 314"/>
        <xdr:cNvSpPr/>
      </xdr:nvSpPr>
      <xdr:spPr>
        <a:xfrm>
          <a:off x="9588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145966</xdr:rowOff>
    </xdr:from>
    <xdr:ext cx="378565" cy="259045"/>
    <xdr:sp macro="" textlink="">
      <xdr:nvSpPr>
        <xdr:cNvPr id="316" name="テキスト ボックス 315"/>
        <xdr:cNvSpPr txBox="1"/>
      </xdr:nvSpPr>
      <xdr:spPr>
        <a:xfrm>
          <a:off x="9450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59136</xdr:rowOff>
    </xdr:from>
    <xdr:to>
      <xdr:col>12</xdr:col>
      <xdr:colOff>561975</xdr:colOff>
      <xdr:row>38</xdr:row>
      <xdr:rowOff>160736</xdr:rowOff>
    </xdr:to>
    <xdr:sp macro="" textlink="">
      <xdr:nvSpPr>
        <xdr:cNvPr id="317" name="円/楕円 316"/>
        <xdr:cNvSpPr/>
      </xdr:nvSpPr>
      <xdr:spPr>
        <a:xfrm>
          <a:off x="8699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151863</xdr:rowOff>
    </xdr:from>
    <xdr:ext cx="378565" cy="259045"/>
    <xdr:sp macro="" textlink="">
      <xdr:nvSpPr>
        <xdr:cNvPr id="318" name="テキスト ボックス 317"/>
        <xdr:cNvSpPr txBox="1"/>
      </xdr:nvSpPr>
      <xdr:spPr>
        <a:xfrm>
          <a:off x="8561017" y="666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55433</xdr:rowOff>
    </xdr:from>
    <xdr:to>
      <xdr:col>11</xdr:col>
      <xdr:colOff>358775</xdr:colOff>
      <xdr:row>38</xdr:row>
      <xdr:rowOff>157033</xdr:rowOff>
    </xdr:to>
    <xdr:sp macro="" textlink="">
      <xdr:nvSpPr>
        <xdr:cNvPr id="319" name="円/楕円 318"/>
        <xdr:cNvSpPr/>
      </xdr:nvSpPr>
      <xdr:spPr>
        <a:xfrm>
          <a:off x="7810500" y="65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148160</xdr:rowOff>
    </xdr:from>
    <xdr:ext cx="378565" cy="259045"/>
    <xdr:sp macro="" textlink="">
      <xdr:nvSpPr>
        <xdr:cNvPr id="320" name="テキスト ボックス 319"/>
        <xdr:cNvSpPr txBox="1"/>
      </xdr:nvSpPr>
      <xdr:spPr>
        <a:xfrm>
          <a:off x="7672017" y="666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53924</xdr:rowOff>
    </xdr:from>
    <xdr:to>
      <xdr:col>10</xdr:col>
      <xdr:colOff>155575</xdr:colOff>
      <xdr:row>38</xdr:row>
      <xdr:rowOff>155524</xdr:rowOff>
    </xdr:to>
    <xdr:sp macro="" textlink="">
      <xdr:nvSpPr>
        <xdr:cNvPr id="321" name="円/楕円 320"/>
        <xdr:cNvSpPr/>
      </xdr:nvSpPr>
      <xdr:spPr>
        <a:xfrm>
          <a:off x="6921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146651</xdr:rowOff>
    </xdr:from>
    <xdr:ext cx="378565" cy="259045"/>
    <xdr:sp macro="" textlink="">
      <xdr:nvSpPr>
        <xdr:cNvPr id="322" name="テキスト ボックス 321"/>
        <xdr:cNvSpPr txBox="1"/>
      </xdr:nvSpPr>
      <xdr:spPr>
        <a:xfrm>
          <a:off x="6783017" y="66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78737</xdr:rowOff>
    </xdr:from>
    <xdr:to>
      <xdr:col>15</xdr:col>
      <xdr:colOff>180975</xdr:colOff>
      <xdr:row>58</xdr:row>
      <xdr:rowOff>83757</xdr:rowOff>
    </xdr:to>
    <xdr:cxnSp macro="">
      <xdr:nvCxnSpPr>
        <xdr:cNvPr id="349" name="直線コネクタ 348"/>
        <xdr:cNvCxnSpPr/>
      </xdr:nvCxnSpPr>
      <xdr:spPr>
        <a:xfrm flipV="1">
          <a:off x="9639300" y="10022837"/>
          <a:ext cx="8382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83757</xdr:rowOff>
    </xdr:from>
    <xdr:to>
      <xdr:col>14</xdr:col>
      <xdr:colOff>28575</xdr:colOff>
      <xdr:row>58</xdr:row>
      <xdr:rowOff>97765</xdr:rowOff>
    </xdr:to>
    <xdr:cxnSp macro="">
      <xdr:nvCxnSpPr>
        <xdr:cNvPr id="352" name="直線コネクタ 351"/>
        <xdr:cNvCxnSpPr/>
      </xdr:nvCxnSpPr>
      <xdr:spPr>
        <a:xfrm flipV="1">
          <a:off x="8750300" y="10027857"/>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94839</xdr:rowOff>
    </xdr:from>
    <xdr:to>
      <xdr:col>12</xdr:col>
      <xdr:colOff>511175</xdr:colOff>
      <xdr:row>58</xdr:row>
      <xdr:rowOff>97765</xdr:rowOff>
    </xdr:to>
    <xdr:cxnSp macro="">
      <xdr:nvCxnSpPr>
        <xdr:cNvPr id="355" name="直線コネクタ 354"/>
        <xdr:cNvCxnSpPr/>
      </xdr:nvCxnSpPr>
      <xdr:spPr>
        <a:xfrm>
          <a:off x="7861300" y="10038939"/>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94817</xdr:rowOff>
    </xdr:from>
    <xdr:to>
      <xdr:col>11</xdr:col>
      <xdr:colOff>307975</xdr:colOff>
      <xdr:row>58</xdr:row>
      <xdr:rowOff>94839</xdr:rowOff>
    </xdr:to>
    <xdr:cxnSp macro="">
      <xdr:nvCxnSpPr>
        <xdr:cNvPr id="358" name="直線コネクタ 357"/>
        <xdr:cNvCxnSpPr/>
      </xdr:nvCxnSpPr>
      <xdr:spPr>
        <a:xfrm>
          <a:off x="6972300" y="1003891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27937</xdr:rowOff>
    </xdr:from>
    <xdr:to>
      <xdr:col>15</xdr:col>
      <xdr:colOff>231775</xdr:colOff>
      <xdr:row>58</xdr:row>
      <xdr:rowOff>129537</xdr:rowOff>
    </xdr:to>
    <xdr:sp macro="" textlink="">
      <xdr:nvSpPr>
        <xdr:cNvPr id="368" name="円/楕円 367"/>
        <xdr:cNvSpPr/>
      </xdr:nvSpPr>
      <xdr:spPr>
        <a:xfrm>
          <a:off x="10426700" y="99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158764</xdr:rowOff>
    </xdr:from>
    <xdr:ext cx="534377" cy="259045"/>
    <xdr:sp macro="" textlink="">
      <xdr:nvSpPr>
        <xdr:cNvPr id="369" name="農林水産業費該当値テキスト"/>
        <xdr:cNvSpPr txBox="1"/>
      </xdr:nvSpPr>
      <xdr:spPr>
        <a:xfrm>
          <a:off x="10528300" y="97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32957</xdr:rowOff>
    </xdr:from>
    <xdr:to>
      <xdr:col>14</xdr:col>
      <xdr:colOff>79375</xdr:colOff>
      <xdr:row>58</xdr:row>
      <xdr:rowOff>134557</xdr:rowOff>
    </xdr:to>
    <xdr:sp macro="" textlink="">
      <xdr:nvSpPr>
        <xdr:cNvPr id="370" name="円/楕円 369"/>
        <xdr:cNvSpPr/>
      </xdr:nvSpPr>
      <xdr:spPr>
        <a:xfrm>
          <a:off x="9588500" y="99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151084</xdr:rowOff>
    </xdr:from>
    <xdr:ext cx="534377" cy="259045"/>
    <xdr:sp macro="" textlink="">
      <xdr:nvSpPr>
        <xdr:cNvPr id="371" name="テキスト ボックス 370"/>
        <xdr:cNvSpPr txBox="1"/>
      </xdr:nvSpPr>
      <xdr:spPr>
        <a:xfrm>
          <a:off x="9372111" y="97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46965</xdr:rowOff>
    </xdr:from>
    <xdr:to>
      <xdr:col>12</xdr:col>
      <xdr:colOff>561975</xdr:colOff>
      <xdr:row>58</xdr:row>
      <xdr:rowOff>148565</xdr:rowOff>
    </xdr:to>
    <xdr:sp macro="" textlink="">
      <xdr:nvSpPr>
        <xdr:cNvPr id="372" name="円/楕円 371"/>
        <xdr:cNvSpPr/>
      </xdr:nvSpPr>
      <xdr:spPr>
        <a:xfrm>
          <a:off x="8699500" y="99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139692</xdr:rowOff>
    </xdr:from>
    <xdr:ext cx="469744" cy="259045"/>
    <xdr:sp macro="" textlink="">
      <xdr:nvSpPr>
        <xdr:cNvPr id="373" name="テキスト ボックス 372"/>
        <xdr:cNvSpPr txBox="1"/>
      </xdr:nvSpPr>
      <xdr:spPr>
        <a:xfrm>
          <a:off x="8515427" y="100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44039</xdr:rowOff>
    </xdr:from>
    <xdr:to>
      <xdr:col>11</xdr:col>
      <xdr:colOff>358775</xdr:colOff>
      <xdr:row>58</xdr:row>
      <xdr:rowOff>145639</xdr:rowOff>
    </xdr:to>
    <xdr:sp macro="" textlink="">
      <xdr:nvSpPr>
        <xdr:cNvPr id="374" name="円/楕円 373"/>
        <xdr:cNvSpPr/>
      </xdr:nvSpPr>
      <xdr:spPr>
        <a:xfrm>
          <a:off x="7810500" y="99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136766</xdr:rowOff>
    </xdr:from>
    <xdr:ext cx="469744" cy="259045"/>
    <xdr:sp macro="" textlink="">
      <xdr:nvSpPr>
        <xdr:cNvPr id="375" name="テキスト ボックス 374"/>
        <xdr:cNvSpPr txBox="1"/>
      </xdr:nvSpPr>
      <xdr:spPr>
        <a:xfrm>
          <a:off x="7626427" y="1008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44017</xdr:rowOff>
    </xdr:from>
    <xdr:to>
      <xdr:col>10</xdr:col>
      <xdr:colOff>155575</xdr:colOff>
      <xdr:row>58</xdr:row>
      <xdr:rowOff>145617</xdr:rowOff>
    </xdr:to>
    <xdr:sp macro="" textlink="">
      <xdr:nvSpPr>
        <xdr:cNvPr id="376" name="円/楕円 375"/>
        <xdr:cNvSpPr/>
      </xdr:nvSpPr>
      <xdr:spPr>
        <a:xfrm>
          <a:off x="6921500" y="99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136744</xdr:rowOff>
    </xdr:from>
    <xdr:ext cx="469744" cy="259045"/>
    <xdr:sp macro="" textlink="">
      <xdr:nvSpPr>
        <xdr:cNvPr id="377" name="テキスト ボックス 376"/>
        <xdr:cNvSpPr txBox="1"/>
      </xdr:nvSpPr>
      <xdr:spPr>
        <a:xfrm>
          <a:off x="6737427" y="1008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46043</xdr:rowOff>
    </xdr:from>
    <xdr:to>
      <xdr:col>15</xdr:col>
      <xdr:colOff>180975</xdr:colOff>
      <xdr:row>75</xdr:row>
      <xdr:rowOff>56467</xdr:rowOff>
    </xdr:to>
    <xdr:cxnSp macro="">
      <xdr:nvCxnSpPr>
        <xdr:cNvPr id="404" name="直線コネクタ 403"/>
        <xdr:cNvCxnSpPr/>
      </xdr:nvCxnSpPr>
      <xdr:spPr>
        <a:xfrm>
          <a:off x="9639300" y="12904793"/>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xdr:rowOff>
    </xdr:from>
    <xdr:to>
      <xdr:col>14</xdr:col>
      <xdr:colOff>28575</xdr:colOff>
      <xdr:row>75</xdr:row>
      <xdr:rowOff>46043</xdr:rowOff>
    </xdr:to>
    <xdr:cxnSp macro="">
      <xdr:nvCxnSpPr>
        <xdr:cNvPr id="407" name="直線コネクタ 406"/>
        <xdr:cNvCxnSpPr/>
      </xdr:nvCxnSpPr>
      <xdr:spPr>
        <a:xfrm>
          <a:off x="8750300" y="12858752"/>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17924</xdr:rowOff>
    </xdr:from>
    <xdr:to>
      <xdr:col>12</xdr:col>
      <xdr:colOff>511175</xdr:colOff>
      <xdr:row>75</xdr:row>
      <xdr:rowOff>2</xdr:rowOff>
    </xdr:to>
    <xdr:cxnSp macro="">
      <xdr:nvCxnSpPr>
        <xdr:cNvPr id="410" name="直線コネクタ 409"/>
        <xdr:cNvCxnSpPr/>
      </xdr:nvCxnSpPr>
      <xdr:spPr>
        <a:xfrm>
          <a:off x="7861300" y="12705224"/>
          <a:ext cx="889000" cy="1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100520</xdr:rowOff>
    </xdr:from>
    <xdr:ext cx="534377" cy="259045"/>
    <xdr:sp macro="" textlink="">
      <xdr:nvSpPr>
        <xdr:cNvPr id="412" name="テキスト ボックス 411"/>
        <xdr:cNvSpPr txBox="1"/>
      </xdr:nvSpPr>
      <xdr:spPr>
        <a:xfrm>
          <a:off x="8483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165395</xdr:rowOff>
    </xdr:from>
    <xdr:to>
      <xdr:col>11</xdr:col>
      <xdr:colOff>307975</xdr:colOff>
      <xdr:row>74</xdr:row>
      <xdr:rowOff>17924</xdr:rowOff>
    </xdr:to>
    <xdr:cxnSp macro="">
      <xdr:nvCxnSpPr>
        <xdr:cNvPr id="413" name="直線コネクタ 412"/>
        <xdr:cNvCxnSpPr/>
      </xdr:nvCxnSpPr>
      <xdr:spPr>
        <a:xfrm>
          <a:off x="6972300" y="12509795"/>
          <a:ext cx="889000" cy="19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101754</xdr:rowOff>
    </xdr:from>
    <xdr:ext cx="534377" cy="259045"/>
    <xdr:sp macro="" textlink="">
      <xdr:nvSpPr>
        <xdr:cNvPr id="415" name="テキスト ボックス 414"/>
        <xdr:cNvSpPr txBox="1"/>
      </xdr:nvSpPr>
      <xdr:spPr>
        <a:xfrm>
          <a:off x="7594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98806</xdr:rowOff>
    </xdr:from>
    <xdr:ext cx="534377" cy="259045"/>
    <xdr:sp macro="" textlink="">
      <xdr:nvSpPr>
        <xdr:cNvPr id="417" name="テキスト ボックス 416"/>
        <xdr:cNvSpPr txBox="1"/>
      </xdr:nvSpPr>
      <xdr:spPr>
        <a:xfrm>
          <a:off x="6705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5667</xdr:rowOff>
    </xdr:from>
    <xdr:to>
      <xdr:col>15</xdr:col>
      <xdr:colOff>231775</xdr:colOff>
      <xdr:row>75</xdr:row>
      <xdr:rowOff>107267</xdr:rowOff>
    </xdr:to>
    <xdr:sp macro="" textlink="">
      <xdr:nvSpPr>
        <xdr:cNvPr id="423" name="円/楕円 422"/>
        <xdr:cNvSpPr/>
      </xdr:nvSpPr>
      <xdr:spPr>
        <a:xfrm>
          <a:off x="10426700" y="128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28544</xdr:rowOff>
    </xdr:from>
    <xdr:ext cx="534377" cy="259045"/>
    <xdr:sp macro="" textlink="">
      <xdr:nvSpPr>
        <xdr:cNvPr id="424" name="商工費該当値テキスト"/>
        <xdr:cNvSpPr txBox="1"/>
      </xdr:nvSpPr>
      <xdr:spPr>
        <a:xfrm>
          <a:off x="10528300" y="127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166693</xdr:rowOff>
    </xdr:from>
    <xdr:to>
      <xdr:col>14</xdr:col>
      <xdr:colOff>79375</xdr:colOff>
      <xdr:row>75</xdr:row>
      <xdr:rowOff>96843</xdr:rowOff>
    </xdr:to>
    <xdr:sp macro="" textlink="">
      <xdr:nvSpPr>
        <xdr:cNvPr id="425" name="円/楕円 424"/>
        <xdr:cNvSpPr/>
      </xdr:nvSpPr>
      <xdr:spPr>
        <a:xfrm>
          <a:off x="9588500" y="128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113370</xdr:rowOff>
    </xdr:from>
    <xdr:ext cx="534377" cy="259045"/>
    <xdr:sp macro="" textlink="">
      <xdr:nvSpPr>
        <xdr:cNvPr id="426" name="テキスト ボックス 425"/>
        <xdr:cNvSpPr txBox="1"/>
      </xdr:nvSpPr>
      <xdr:spPr>
        <a:xfrm>
          <a:off x="9372111" y="126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120652</xdr:rowOff>
    </xdr:from>
    <xdr:to>
      <xdr:col>12</xdr:col>
      <xdr:colOff>561975</xdr:colOff>
      <xdr:row>75</xdr:row>
      <xdr:rowOff>50802</xdr:rowOff>
    </xdr:to>
    <xdr:sp macro="" textlink="">
      <xdr:nvSpPr>
        <xdr:cNvPr id="427" name="円/楕円 426"/>
        <xdr:cNvSpPr/>
      </xdr:nvSpPr>
      <xdr:spPr>
        <a:xfrm>
          <a:off x="8699500" y="12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67329</xdr:rowOff>
    </xdr:from>
    <xdr:ext cx="534377" cy="259045"/>
    <xdr:sp macro="" textlink="">
      <xdr:nvSpPr>
        <xdr:cNvPr id="428" name="テキスト ボックス 427"/>
        <xdr:cNvSpPr txBox="1"/>
      </xdr:nvSpPr>
      <xdr:spPr>
        <a:xfrm>
          <a:off x="8483111" y="125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138574</xdr:rowOff>
    </xdr:from>
    <xdr:to>
      <xdr:col>11</xdr:col>
      <xdr:colOff>358775</xdr:colOff>
      <xdr:row>74</xdr:row>
      <xdr:rowOff>68724</xdr:rowOff>
    </xdr:to>
    <xdr:sp macro="" textlink="">
      <xdr:nvSpPr>
        <xdr:cNvPr id="429" name="円/楕円 428"/>
        <xdr:cNvSpPr/>
      </xdr:nvSpPr>
      <xdr:spPr>
        <a:xfrm>
          <a:off x="7810500" y="126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85251</xdr:rowOff>
    </xdr:from>
    <xdr:ext cx="534377" cy="259045"/>
    <xdr:sp macro="" textlink="">
      <xdr:nvSpPr>
        <xdr:cNvPr id="430" name="テキスト ボックス 429"/>
        <xdr:cNvSpPr txBox="1"/>
      </xdr:nvSpPr>
      <xdr:spPr>
        <a:xfrm>
          <a:off x="7594111" y="1242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114595</xdr:rowOff>
    </xdr:from>
    <xdr:to>
      <xdr:col>10</xdr:col>
      <xdr:colOff>155575</xdr:colOff>
      <xdr:row>73</xdr:row>
      <xdr:rowOff>44745</xdr:rowOff>
    </xdr:to>
    <xdr:sp macro="" textlink="">
      <xdr:nvSpPr>
        <xdr:cNvPr id="431" name="円/楕円 430"/>
        <xdr:cNvSpPr/>
      </xdr:nvSpPr>
      <xdr:spPr>
        <a:xfrm>
          <a:off x="6921500" y="124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61272</xdr:rowOff>
    </xdr:from>
    <xdr:ext cx="534377" cy="259045"/>
    <xdr:sp macro="" textlink="">
      <xdr:nvSpPr>
        <xdr:cNvPr id="432" name="テキスト ボックス 431"/>
        <xdr:cNvSpPr txBox="1"/>
      </xdr:nvSpPr>
      <xdr:spPr>
        <a:xfrm>
          <a:off x="6705111" y="1223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147624</xdr:rowOff>
    </xdr:from>
    <xdr:to>
      <xdr:col>15</xdr:col>
      <xdr:colOff>180975</xdr:colOff>
      <xdr:row>98</xdr:row>
      <xdr:rowOff>150857</xdr:rowOff>
    </xdr:to>
    <xdr:cxnSp macro="">
      <xdr:nvCxnSpPr>
        <xdr:cNvPr id="461" name="直線コネクタ 460"/>
        <xdr:cNvCxnSpPr/>
      </xdr:nvCxnSpPr>
      <xdr:spPr>
        <a:xfrm flipV="1">
          <a:off x="9639300" y="16949724"/>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145273</xdr:rowOff>
    </xdr:from>
    <xdr:to>
      <xdr:col>14</xdr:col>
      <xdr:colOff>28575</xdr:colOff>
      <xdr:row>98</xdr:row>
      <xdr:rowOff>150857</xdr:rowOff>
    </xdr:to>
    <xdr:cxnSp macro="">
      <xdr:nvCxnSpPr>
        <xdr:cNvPr id="464" name="直線コネクタ 463"/>
        <xdr:cNvCxnSpPr/>
      </xdr:nvCxnSpPr>
      <xdr:spPr>
        <a:xfrm>
          <a:off x="8750300" y="1694737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145273</xdr:rowOff>
    </xdr:from>
    <xdr:to>
      <xdr:col>12</xdr:col>
      <xdr:colOff>511175</xdr:colOff>
      <xdr:row>98</xdr:row>
      <xdr:rowOff>155803</xdr:rowOff>
    </xdr:to>
    <xdr:cxnSp macro="">
      <xdr:nvCxnSpPr>
        <xdr:cNvPr id="467" name="直線コネクタ 466"/>
        <xdr:cNvCxnSpPr/>
      </xdr:nvCxnSpPr>
      <xdr:spPr>
        <a:xfrm flipV="1">
          <a:off x="7861300" y="16947373"/>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155803</xdr:rowOff>
    </xdr:from>
    <xdr:to>
      <xdr:col>11</xdr:col>
      <xdr:colOff>307975</xdr:colOff>
      <xdr:row>98</xdr:row>
      <xdr:rowOff>160265</xdr:rowOff>
    </xdr:to>
    <xdr:cxnSp macro="">
      <xdr:nvCxnSpPr>
        <xdr:cNvPr id="470" name="直線コネクタ 469"/>
        <xdr:cNvCxnSpPr/>
      </xdr:nvCxnSpPr>
      <xdr:spPr>
        <a:xfrm flipV="1">
          <a:off x="6972300" y="16957903"/>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96824</xdr:rowOff>
    </xdr:from>
    <xdr:to>
      <xdr:col>15</xdr:col>
      <xdr:colOff>231775</xdr:colOff>
      <xdr:row>99</xdr:row>
      <xdr:rowOff>26974</xdr:rowOff>
    </xdr:to>
    <xdr:sp macro="" textlink="">
      <xdr:nvSpPr>
        <xdr:cNvPr id="480" name="円/楕円 479"/>
        <xdr:cNvSpPr/>
      </xdr:nvSpPr>
      <xdr:spPr>
        <a:xfrm>
          <a:off x="10426700" y="168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56201</xdr:rowOff>
    </xdr:from>
    <xdr:ext cx="534377" cy="259045"/>
    <xdr:sp macro="" textlink="">
      <xdr:nvSpPr>
        <xdr:cNvPr id="481" name="土木費該当値テキスト"/>
        <xdr:cNvSpPr txBox="1"/>
      </xdr:nvSpPr>
      <xdr:spPr>
        <a:xfrm>
          <a:off x="10528300" y="166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100057</xdr:rowOff>
    </xdr:from>
    <xdr:to>
      <xdr:col>14</xdr:col>
      <xdr:colOff>79375</xdr:colOff>
      <xdr:row>99</xdr:row>
      <xdr:rowOff>30207</xdr:rowOff>
    </xdr:to>
    <xdr:sp macro="" textlink="">
      <xdr:nvSpPr>
        <xdr:cNvPr id="482" name="円/楕円 481"/>
        <xdr:cNvSpPr/>
      </xdr:nvSpPr>
      <xdr:spPr>
        <a:xfrm>
          <a:off x="9588500" y="169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46734</xdr:rowOff>
    </xdr:from>
    <xdr:ext cx="534377" cy="259045"/>
    <xdr:sp macro="" textlink="">
      <xdr:nvSpPr>
        <xdr:cNvPr id="483" name="テキスト ボックス 482"/>
        <xdr:cNvSpPr txBox="1"/>
      </xdr:nvSpPr>
      <xdr:spPr>
        <a:xfrm>
          <a:off x="9372111" y="166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94473</xdr:rowOff>
    </xdr:from>
    <xdr:to>
      <xdr:col>12</xdr:col>
      <xdr:colOff>561975</xdr:colOff>
      <xdr:row>99</xdr:row>
      <xdr:rowOff>24623</xdr:rowOff>
    </xdr:to>
    <xdr:sp macro="" textlink="">
      <xdr:nvSpPr>
        <xdr:cNvPr id="484" name="円/楕円 483"/>
        <xdr:cNvSpPr/>
      </xdr:nvSpPr>
      <xdr:spPr>
        <a:xfrm>
          <a:off x="8699500" y="168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41150</xdr:rowOff>
    </xdr:from>
    <xdr:ext cx="534377" cy="259045"/>
    <xdr:sp macro="" textlink="">
      <xdr:nvSpPr>
        <xdr:cNvPr id="485" name="テキスト ボックス 484"/>
        <xdr:cNvSpPr txBox="1"/>
      </xdr:nvSpPr>
      <xdr:spPr>
        <a:xfrm>
          <a:off x="8483111" y="166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105003</xdr:rowOff>
    </xdr:from>
    <xdr:to>
      <xdr:col>11</xdr:col>
      <xdr:colOff>358775</xdr:colOff>
      <xdr:row>99</xdr:row>
      <xdr:rowOff>35153</xdr:rowOff>
    </xdr:to>
    <xdr:sp macro="" textlink="">
      <xdr:nvSpPr>
        <xdr:cNvPr id="486" name="円/楕円 485"/>
        <xdr:cNvSpPr/>
      </xdr:nvSpPr>
      <xdr:spPr>
        <a:xfrm>
          <a:off x="7810500" y="169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51680</xdr:rowOff>
    </xdr:from>
    <xdr:ext cx="534377" cy="259045"/>
    <xdr:sp macro="" textlink="">
      <xdr:nvSpPr>
        <xdr:cNvPr id="487" name="テキスト ボックス 486"/>
        <xdr:cNvSpPr txBox="1"/>
      </xdr:nvSpPr>
      <xdr:spPr>
        <a:xfrm>
          <a:off x="7594111" y="166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109465</xdr:rowOff>
    </xdr:from>
    <xdr:to>
      <xdr:col>10</xdr:col>
      <xdr:colOff>155575</xdr:colOff>
      <xdr:row>99</xdr:row>
      <xdr:rowOff>39615</xdr:rowOff>
    </xdr:to>
    <xdr:sp macro="" textlink="">
      <xdr:nvSpPr>
        <xdr:cNvPr id="488" name="円/楕円 487"/>
        <xdr:cNvSpPr/>
      </xdr:nvSpPr>
      <xdr:spPr>
        <a:xfrm>
          <a:off x="6921500" y="169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56142</xdr:rowOff>
    </xdr:from>
    <xdr:ext cx="534377" cy="259045"/>
    <xdr:sp macro="" textlink="">
      <xdr:nvSpPr>
        <xdr:cNvPr id="489" name="テキスト ボックス 488"/>
        <xdr:cNvSpPr txBox="1"/>
      </xdr:nvSpPr>
      <xdr:spPr>
        <a:xfrm>
          <a:off x="6705111" y="166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9261</xdr:rowOff>
    </xdr:from>
    <xdr:to>
      <xdr:col>23</xdr:col>
      <xdr:colOff>517525</xdr:colOff>
      <xdr:row>36</xdr:row>
      <xdr:rowOff>62707</xdr:rowOff>
    </xdr:to>
    <xdr:cxnSp macro="">
      <xdr:nvCxnSpPr>
        <xdr:cNvPr id="517" name="直線コネクタ 516"/>
        <xdr:cNvCxnSpPr/>
      </xdr:nvCxnSpPr>
      <xdr:spPr>
        <a:xfrm>
          <a:off x="15481300" y="6181461"/>
          <a:ext cx="8382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110576</xdr:rowOff>
    </xdr:from>
    <xdr:to>
      <xdr:col>22</xdr:col>
      <xdr:colOff>365125</xdr:colOff>
      <xdr:row>36</xdr:row>
      <xdr:rowOff>9261</xdr:rowOff>
    </xdr:to>
    <xdr:cxnSp macro="">
      <xdr:nvCxnSpPr>
        <xdr:cNvPr id="520" name="直線コネクタ 519"/>
        <xdr:cNvCxnSpPr/>
      </xdr:nvCxnSpPr>
      <xdr:spPr>
        <a:xfrm>
          <a:off x="14592300" y="5939876"/>
          <a:ext cx="889000" cy="2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110576</xdr:rowOff>
    </xdr:from>
    <xdr:to>
      <xdr:col>21</xdr:col>
      <xdr:colOff>161925</xdr:colOff>
      <xdr:row>36</xdr:row>
      <xdr:rowOff>45471</xdr:rowOff>
    </xdr:to>
    <xdr:cxnSp macro="">
      <xdr:nvCxnSpPr>
        <xdr:cNvPr id="523" name="直線コネクタ 522"/>
        <xdr:cNvCxnSpPr/>
      </xdr:nvCxnSpPr>
      <xdr:spPr>
        <a:xfrm flipV="1">
          <a:off x="13703300" y="5939876"/>
          <a:ext cx="889000" cy="27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5" name="テキスト ボックス 524"/>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45471</xdr:rowOff>
    </xdr:from>
    <xdr:to>
      <xdr:col>19</xdr:col>
      <xdr:colOff>644525</xdr:colOff>
      <xdr:row>36</xdr:row>
      <xdr:rowOff>148387</xdr:rowOff>
    </xdr:to>
    <xdr:cxnSp macro="">
      <xdr:nvCxnSpPr>
        <xdr:cNvPr id="526" name="直線コネクタ 525"/>
        <xdr:cNvCxnSpPr/>
      </xdr:nvCxnSpPr>
      <xdr:spPr>
        <a:xfrm flipV="1">
          <a:off x="12814300" y="6217671"/>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0" name="テキスト ボックス 529"/>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11907</xdr:rowOff>
    </xdr:from>
    <xdr:to>
      <xdr:col>23</xdr:col>
      <xdr:colOff>568325</xdr:colOff>
      <xdr:row>36</xdr:row>
      <xdr:rowOff>113507</xdr:rowOff>
    </xdr:to>
    <xdr:sp macro="" textlink="">
      <xdr:nvSpPr>
        <xdr:cNvPr id="536" name="円/楕円 535"/>
        <xdr:cNvSpPr/>
      </xdr:nvSpPr>
      <xdr:spPr>
        <a:xfrm>
          <a:off x="16268700" y="61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34784</xdr:rowOff>
    </xdr:from>
    <xdr:ext cx="534377" cy="259045"/>
    <xdr:sp macro="" textlink="">
      <xdr:nvSpPr>
        <xdr:cNvPr id="537" name="消防費該当値テキスト"/>
        <xdr:cNvSpPr txBox="1"/>
      </xdr:nvSpPr>
      <xdr:spPr>
        <a:xfrm>
          <a:off x="16370300" y="603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129911</xdr:rowOff>
    </xdr:from>
    <xdr:to>
      <xdr:col>22</xdr:col>
      <xdr:colOff>415925</xdr:colOff>
      <xdr:row>36</xdr:row>
      <xdr:rowOff>60061</xdr:rowOff>
    </xdr:to>
    <xdr:sp macro="" textlink="">
      <xdr:nvSpPr>
        <xdr:cNvPr id="538" name="円/楕円 537"/>
        <xdr:cNvSpPr/>
      </xdr:nvSpPr>
      <xdr:spPr>
        <a:xfrm>
          <a:off x="15430500" y="6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76588</xdr:rowOff>
    </xdr:from>
    <xdr:ext cx="534377" cy="259045"/>
    <xdr:sp macro="" textlink="">
      <xdr:nvSpPr>
        <xdr:cNvPr id="539" name="テキスト ボックス 538"/>
        <xdr:cNvSpPr txBox="1"/>
      </xdr:nvSpPr>
      <xdr:spPr>
        <a:xfrm>
          <a:off x="15214111" y="59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59776</xdr:rowOff>
    </xdr:from>
    <xdr:to>
      <xdr:col>21</xdr:col>
      <xdr:colOff>212725</xdr:colOff>
      <xdr:row>34</xdr:row>
      <xdr:rowOff>161376</xdr:rowOff>
    </xdr:to>
    <xdr:sp macro="" textlink="">
      <xdr:nvSpPr>
        <xdr:cNvPr id="540" name="円/楕円 539"/>
        <xdr:cNvSpPr/>
      </xdr:nvSpPr>
      <xdr:spPr>
        <a:xfrm>
          <a:off x="14541500" y="58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6453</xdr:rowOff>
    </xdr:from>
    <xdr:ext cx="534377" cy="259045"/>
    <xdr:sp macro="" textlink="">
      <xdr:nvSpPr>
        <xdr:cNvPr id="541" name="テキスト ボックス 540"/>
        <xdr:cNvSpPr txBox="1"/>
      </xdr:nvSpPr>
      <xdr:spPr>
        <a:xfrm>
          <a:off x="14325111" y="56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166121</xdr:rowOff>
    </xdr:from>
    <xdr:to>
      <xdr:col>20</xdr:col>
      <xdr:colOff>9525</xdr:colOff>
      <xdr:row>36</xdr:row>
      <xdr:rowOff>96271</xdr:rowOff>
    </xdr:to>
    <xdr:sp macro="" textlink="">
      <xdr:nvSpPr>
        <xdr:cNvPr id="542" name="円/楕円 541"/>
        <xdr:cNvSpPr/>
      </xdr:nvSpPr>
      <xdr:spPr>
        <a:xfrm>
          <a:off x="13652500" y="61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112798</xdr:rowOff>
    </xdr:from>
    <xdr:ext cx="534377" cy="259045"/>
    <xdr:sp macro="" textlink="">
      <xdr:nvSpPr>
        <xdr:cNvPr id="543" name="テキスト ボックス 542"/>
        <xdr:cNvSpPr txBox="1"/>
      </xdr:nvSpPr>
      <xdr:spPr>
        <a:xfrm>
          <a:off x="13436111" y="59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97587</xdr:rowOff>
    </xdr:from>
    <xdr:to>
      <xdr:col>18</xdr:col>
      <xdr:colOff>492125</xdr:colOff>
      <xdr:row>37</xdr:row>
      <xdr:rowOff>27737</xdr:rowOff>
    </xdr:to>
    <xdr:sp macro="" textlink="">
      <xdr:nvSpPr>
        <xdr:cNvPr id="544" name="円/楕円 543"/>
        <xdr:cNvSpPr/>
      </xdr:nvSpPr>
      <xdr:spPr>
        <a:xfrm>
          <a:off x="12763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44264</xdr:rowOff>
    </xdr:from>
    <xdr:ext cx="534377" cy="259045"/>
    <xdr:sp macro="" textlink="">
      <xdr:nvSpPr>
        <xdr:cNvPr id="545" name="テキスト ボックス 544"/>
        <xdr:cNvSpPr txBox="1"/>
      </xdr:nvSpPr>
      <xdr:spPr>
        <a:xfrm>
          <a:off x="12547111" y="6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62905</xdr:rowOff>
    </xdr:from>
    <xdr:to>
      <xdr:col>23</xdr:col>
      <xdr:colOff>517525</xdr:colOff>
      <xdr:row>57</xdr:row>
      <xdr:rowOff>43398</xdr:rowOff>
    </xdr:to>
    <xdr:cxnSp macro="">
      <xdr:nvCxnSpPr>
        <xdr:cNvPr id="573" name="直線コネクタ 572"/>
        <xdr:cNvCxnSpPr/>
      </xdr:nvCxnSpPr>
      <xdr:spPr>
        <a:xfrm>
          <a:off x="15481300" y="9664105"/>
          <a:ext cx="838200" cy="1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87778</xdr:rowOff>
    </xdr:from>
    <xdr:to>
      <xdr:col>22</xdr:col>
      <xdr:colOff>365125</xdr:colOff>
      <xdr:row>56</xdr:row>
      <xdr:rowOff>62905</xdr:rowOff>
    </xdr:to>
    <xdr:cxnSp macro="">
      <xdr:nvCxnSpPr>
        <xdr:cNvPr id="576" name="直線コネクタ 575"/>
        <xdr:cNvCxnSpPr/>
      </xdr:nvCxnSpPr>
      <xdr:spPr>
        <a:xfrm>
          <a:off x="14592300" y="9517528"/>
          <a:ext cx="889000" cy="1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87778</xdr:rowOff>
    </xdr:from>
    <xdr:to>
      <xdr:col>21</xdr:col>
      <xdr:colOff>161925</xdr:colOff>
      <xdr:row>57</xdr:row>
      <xdr:rowOff>9459</xdr:rowOff>
    </xdr:to>
    <xdr:cxnSp macro="">
      <xdr:nvCxnSpPr>
        <xdr:cNvPr id="579" name="直線コネクタ 578"/>
        <xdr:cNvCxnSpPr/>
      </xdr:nvCxnSpPr>
      <xdr:spPr>
        <a:xfrm flipV="1">
          <a:off x="13703300" y="9517528"/>
          <a:ext cx="889000" cy="2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156890</xdr:rowOff>
    </xdr:from>
    <xdr:to>
      <xdr:col>19</xdr:col>
      <xdr:colOff>644525</xdr:colOff>
      <xdr:row>57</xdr:row>
      <xdr:rowOff>9459</xdr:rowOff>
    </xdr:to>
    <xdr:cxnSp macro="">
      <xdr:nvCxnSpPr>
        <xdr:cNvPr id="582" name="直線コネクタ 581"/>
        <xdr:cNvCxnSpPr/>
      </xdr:nvCxnSpPr>
      <xdr:spPr>
        <a:xfrm>
          <a:off x="12814300" y="9586640"/>
          <a:ext cx="889000" cy="19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70100</xdr:rowOff>
    </xdr:from>
    <xdr:ext cx="534377" cy="259045"/>
    <xdr:sp macro="" textlink="">
      <xdr:nvSpPr>
        <xdr:cNvPr id="586" name="テキスト ボックス 585"/>
        <xdr:cNvSpPr txBox="1"/>
      </xdr:nvSpPr>
      <xdr:spPr>
        <a:xfrm>
          <a:off x="12547111" y="9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164048</xdr:rowOff>
    </xdr:from>
    <xdr:to>
      <xdr:col>23</xdr:col>
      <xdr:colOff>568325</xdr:colOff>
      <xdr:row>57</xdr:row>
      <xdr:rowOff>94198</xdr:rowOff>
    </xdr:to>
    <xdr:sp macro="" textlink="">
      <xdr:nvSpPr>
        <xdr:cNvPr id="592" name="円/楕円 591"/>
        <xdr:cNvSpPr/>
      </xdr:nvSpPr>
      <xdr:spPr>
        <a:xfrm>
          <a:off x="16268700" y="97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15475</xdr:rowOff>
    </xdr:from>
    <xdr:ext cx="534377" cy="259045"/>
    <xdr:sp macro="" textlink="">
      <xdr:nvSpPr>
        <xdr:cNvPr id="593" name="教育費該当値テキスト"/>
        <xdr:cNvSpPr txBox="1"/>
      </xdr:nvSpPr>
      <xdr:spPr>
        <a:xfrm>
          <a:off x="16370300" y="96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12105</xdr:rowOff>
    </xdr:from>
    <xdr:to>
      <xdr:col>22</xdr:col>
      <xdr:colOff>415925</xdr:colOff>
      <xdr:row>56</xdr:row>
      <xdr:rowOff>113705</xdr:rowOff>
    </xdr:to>
    <xdr:sp macro="" textlink="">
      <xdr:nvSpPr>
        <xdr:cNvPr id="594" name="円/楕円 593"/>
        <xdr:cNvSpPr/>
      </xdr:nvSpPr>
      <xdr:spPr>
        <a:xfrm>
          <a:off x="15430500" y="96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130232</xdr:rowOff>
    </xdr:from>
    <xdr:ext cx="534377" cy="259045"/>
    <xdr:sp macro="" textlink="">
      <xdr:nvSpPr>
        <xdr:cNvPr id="595" name="テキスト ボックス 594"/>
        <xdr:cNvSpPr txBox="1"/>
      </xdr:nvSpPr>
      <xdr:spPr>
        <a:xfrm>
          <a:off x="15214111" y="938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36978</xdr:rowOff>
    </xdr:from>
    <xdr:to>
      <xdr:col>21</xdr:col>
      <xdr:colOff>212725</xdr:colOff>
      <xdr:row>55</xdr:row>
      <xdr:rowOff>138578</xdr:rowOff>
    </xdr:to>
    <xdr:sp macro="" textlink="">
      <xdr:nvSpPr>
        <xdr:cNvPr id="596" name="円/楕円 595"/>
        <xdr:cNvSpPr/>
      </xdr:nvSpPr>
      <xdr:spPr>
        <a:xfrm>
          <a:off x="14541500" y="94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155105</xdr:rowOff>
    </xdr:from>
    <xdr:ext cx="534377" cy="259045"/>
    <xdr:sp macro="" textlink="">
      <xdr:nvSpPr>
        <xdr:cNvPr id="597" name="テキスト ボックス 596"/>
        <xdr:cNvSpPr txBox="1"/>
      </xdr:nvSpPr>
      <xdr:spPr>
        <a:xfrm>
          <a:off x="14325111" y="924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130109</xdr:rowOff>
    </xdr:from>
    <xdr:to>
      <xdr:col>20</xdr:col>
      <xdr:colOff>9525</xdr:colOff>
      <xdr:row>57</xdr:row>
      <xdr:rowOff>60259</xdr:rowOff>
    </xdr:to>
    <xdr:sp macro="" textlink="">
      <xdr:nvSpPr>
        <xdr:cNvPr id="598" name="円/楕円 597"/>
        <xdr:cNvSpPr/>
      </xdr:nvSpPr>
      <xdr:spPr>
        <a:xfrm>
          <a:off x="13652500" y="97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51386</xdr:rowOff>
    </xdr:from>
    <xdr:ext cx="534377" cy="259045"/>
    <xdr:sp macro="" textlink="">
      <xdr:nvSpPr>
        <xdr:cNvPr id="599" name="テキスト ボックス 598"/>
        <xdr:cNvSpPr txBox="1"/>
      </xdr:nvSpPr>
      <xdr:spPr>
        <a:xfrm>
          <a:off x="13436111" y="98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106090</xdr:rowOff>
    </xdr:from>
    <xdr:to>
      <xdr:col>18</xdr:col>
      <xdr:colOff>492125</xdr:colOff>
      <xdr:row>56</xdr:row>
      <xdr:rowOff>36240</xdr:rowOff>
    </xdr:to>
    <xdr:sp macro="" textlink="">
      <xdr:nvSpPr>
        <xdr:cNvPr id="600" name="円/楕円 599"/>
        <xdr:cNvSpPr/>
      </xdr:nvSpPr>
      <xdr:spPr>
        <a:xfrm>
          <a:off x="12763500" y="95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52767</xdr:rowOff>
    </xdr:from>
    <xdr:ext cx="534377" cy="259045"/>
    <xdr:sp macro="" textlink="">
      <xdr:nvSpPr>
        <xdr:cNvPr id="601" name="テキスト ボックス 600"/>
        <xdr:cNvSpPr txBox="1"/>
      </xdr:nvSpPr>
      <xdr:spPr>
        <a:xfrm>
          <a:off x="12547111" y="93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39839</xdr:rowOff>
    </xdr:from>
    <xdr:to>
      <xdr:col>19</xdr:col>
      <xdr:colOff>644525</xdr:colOff>
      <xdr:row>79</xdr:row>
      <xdr:rowOff>44450</xdr:rowOff>
    </xdr:to>
    <xdr:cxnSp macro="">
      <xdr:nvCxnSpPr>
        <xdr:cNvPr id="639" name="直線コネクタ 638"/>
        <xdr:cNvCxnSpPr/>
      </xdr:nvCxnSpPr>
      <xdr:spPr>
        <a:xfrm>
          <a:off x="12814300" y="13584389"/>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160489</xdr:rowOff>
    </xdr:from>
    <xdr:to>
      <xdr:col>18</xdr:col>
      <xdr:colOff>492125</xdr:colOff>
      <xdr:row>79</xdr:row>
      <xdr:rowOff>90639</xdr:rowOff>
    </xdr:to>
    <xdr:sp macro="" textlink="">
      <xdr:nvSpPr>
        <xdr:cNvPr id="657" name="円/楕円 656"/>
        <xdr:cNvSpPr/>
      </xdr:nvSpPr>
      <xdr:spPr>
        <a:xfrm>
          <a:off x="12763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81766</xdr:rowOff>
    </xdr:from>
    <xdr:ext cx="378565" cy="259045"/>
    <xdr:sp macro="" textlink="">
      <xdr:nvSpPr>
        <xdr:cNvPr id="658" name="テキスト ボックス 657"/>
        <xdr:cNvSpPr txBox="1"/>
      </xdr:nvSpPr>
      <xdr:spPr>
        <a:xfrm>
          <a:off x="12625017" y="1362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417</xdr:rowOff>
    </xdr:from>
    <xdr:to>
      <xdr:col>23</xdr:col>
      <xdr:colOff>517525</xdr:colOff>
      <xdr:row>95</xdr:row>
      <xdr:rowOff>61127</xdr:rowOff>
    </xdr:to>
    <xdr:cxnSp macro="">
      <xdr:nvCxnSpPr>
        <xdr:cNvPr id="689" name="直線コネクタ 688"/>
        <xdr:cNvCxnSpPr/>
      </xdr:nvCxnSpPr>
      <xdr:spPr>
        <a:xfrm flipV="1">
          <a:off x="15481300" y="16288167"/>
          <a:ext cx="8382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61127</xdr:rowOff>
    </xdr:from>
    <xdr:to>
      <xdr:col>22</xdr:col>
      <xdr:colOff>365125</xdr:colOff>
      <xdr:row>95</xdr:row>
      <xdr:rowOff>77913</xdr:rowOff>
    </xdr:to>
    <xdr:cxnSp macro="">
      <xdr:nvCxnSpPr>
        <xdr:cNvPr id="692" name="直線コネクタ 691"/>
        <xdr:cNvCxnSpPr/>
      </xdr:nvCxnSpPr>
      <xdr:spPr>
        <a:xfrm flipV="1">
          <a:off x="14592300" y="16348877"/>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77913</xdr:rowOff>
    </xdr:from>
    <xdr:to>
      <xdr:col>21</xdr:col>
      <xdr:colOff>161925</xdr:colOff>
      <xdr:row>95</xdr:row>
      <xdr:rowOff>121216</xdr:rowOff>
    </xdr:to>
    <xdr:cxnSp macro="">
      <xdr:nvCxnSpPr>
        <xdr:cNvPr id="695" name="直線コネクタ 694"/>
        <xdr:cNvCxnSpPr/>
      </xdr:nvCxnSpPr>
      <xdr:spPr>
        <a:xfrm flipV="1">
          <a:off x="13703300" y="16365663"/>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121216</xdr:rowOff>
    </xdr:from>
    <xdr:to>
      <xdr:col>19</xdr:col>
      <xdr:colOff>644525</xdr:colOff>
      <xdr:row>95</xdr:row>
      <xdr:rowOff>167263</xdr:rowOff>
    </xdr:to>
    <xdr:cxnSp macro="">
      <xdr:nvCxnSpPr>
        <xdr:cNvPr id="698" name="直線コネクタ 697"/>
        <xdr:cNvCxnSpPr/>
      </xdr:nvCxnSpPr>
      <xdr:spPr>
        <a:xfrm flipV="1">
          <a:off x="12814300" y="16408966"/>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121067</xdr:rowOff>
    </xdr:from>
    <xdr:to>
      <xdr:col>23</xdr:col>
      <xdr:colOff>568325</xdr:colOff>
      <xdr:row>95</xdr:row>
      <xdr:rowOff>51217</xdr:rowOff>
    </xdr:to>
    <xdr:sp macro="" textlink="">
      <xdr:nvSpPr>
        <xdr:cNvPr id="708" name="円/楕円 707"/>
        <xdr:cNvSpPr/>
      </xdr:nvSpPr>
      <xdr:spPr>
        <a:xfrm>
          <a:off x="16268700" y="162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143944</xdr:rowOff>
    </xdr:from>
    <xdr:ext cx="534377" cy="259045"/>
    <xdr:sp macro="" textlink="">
      <xdr:nvSpPr>
        <xdr:cNvPr id="709" name="公債費該当値テキスト"/>
        <xdr:cNvSpPr txBox="1"/>
      </xdr:nvSpPr>
      <xdr:spPr>
        <a:xfrm>
          <a:off x="16370300" y="1608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10327</xdr:rowOff>
    </xdr:from>
    <xdr:to>
      <xdr:col>22</xdr:col>
      <xdr:colOff>415925</xdr:colOff>
      <xdr:row>95</xdr:row>
      <xdr:rowOff>111927</xdr:rowOff>
    </xdr:to>
    <xdr:sp macro="" textlink="">
      <xdr:nvSpPr>
        <xdr:cNvPr id="710" name="円/楕円 709"/>
        <xdr:cNvSpPr/>
      </xdr:nvSpPr>
      <xdr:spPr>
        <a:xfrm>
          <a:off x="15430500" y="162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128454</xdr:rowOff>
    </xdr:from>
    <xdr:ext cx="534377" cy="259045"/>
    <xdr:sp macro="" textlink="">
      <xdr:nvSpPr>
        <xdr:cNvPr id="711" name="テキスト ボックス 710"/>
        <xdr:cNvSpPr txBox="1"/>
      </xdr:nvSpPr>
      <xdr:spPr>
        <a:xfrm>
          <a:off x="15214111" y="160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27113</xdr:rowOff>
    </xdr:from>
    <xdr:to>
      <xdr:col>21</xdr:col>
      <xdr:colOff>212725</xdr:colOff>
      <xdr:row>95</xdr:row>
      <xdr:rowOff>128713</xdr:rowOff>
    </xdr:to>
    <xdr:sp macro="" textlink="">
      <xdr:nvSpPr>
        <xdr:cNvPr id="712" name="円/楕円 711"/>
        <xdr:cNvSpPr/>
      </xdr:nvSpPr>
      <xdr:spPr>
        <a:xfrm>
          <a:off x="14541500" y="1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119840</xdr:rowOff>
    </xdr:from>
    <xdr:ext cx="534377" cy="259045"/>
    <xdr:sp macro="" textlink="">
      <xdr:nvSpPr>
        <xdr:cNvPr id="713" name="テキスト ボックス 712"/>
        <xdr:cNvSpPr txBox="1"/>
      </xdr:nvSpPr>
      <xdr:spPr>
        <a:xfrm>
          <a:off x="14325111" y="164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70416</xdr:rowOff>
    </xdr:from>
    <xdr:to>
      <xdr:col>20</xdr:col>
      <xdr:colOff>9525</xdr:colOff>
      <xdr:row>96</xdr:row>
      <xdr:rowOff>566</xdr:rowOff>
    </xdr:to>
    <xdr:sp macro="" textlink="">
      <xdr:nvSpPr>
        <xdr:cNvPr id="714" name="円/楕円 713"/>
        <xdr:cNvSpPr/>
      </xdr:nvSpPr>
      <xdr:spPr>
        <a:xfrm>
          <a:off x="13652500" y="163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163143</xdr:rowOff>
    </xdr:from>
    <xdr:ext cx="534377" cy="259045"/>
    <xdr:sp macro="" textlink="">
      <xdr:nvSpPr>
        <xdr:cNvPr id="715" name="テキスト ボックス 714"/>
        <xdr:cNvSpPr txBox="1"/>
      </xdr:nvSpPr>
      <xdr:spPr>
        <a:xfrm>
          <a:off x="13436111" y="164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116463</xdr:rowOff>
    </xdr:from>
    <xdr:to>
      <xdr:col>18</xdr:col>
      <xdr:colOff>492125</xdr:colOff>
      <xdr:row>96</xdr:row>
      <xdr:rowOff>46613</xdr:rowOff>
    </xdr:to>
    <xdr:sp macro="" textlink="">
      <xdr:nvSpPr>
        <xdr:cNvPr id="716" name="円/楕円 715"/>
        <xdr:cNvSpPr/>
      </xdr:nvSpPr>
      <xdr:spPr>
        <a:xfrm>
          <a:off x="12763500" y="164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37740</xdr:rowOff>
    </xdr:from>
    <xdr:ext cx="534377" cy="259045"/>
    <xdr:sp macro="" textlink="">
      <xdr:nvSpPr>
        <xdr:cNvPr id="717" name="テキスト ボックス 716"/>
        <xdr:cNvSpPr txBox="1"/>
      </xdr:nvSpPr>
      <xdr:spPr>
        <a:xfrm>
          <a:off x="12547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類似団体平均と乖離のある科目については、平均値へと近づく傾向が続いている。</a:t>
          </a:r>
          <a:endParaRPr kumimoji="1" lang="en-US" altLang="ja-JP" sz="1300">
            <a:latin typeface="ＭＳ Ｐゴシック"/>
          </a:endParaRPr>
        </a:p>
        <a:p>
          <a:r>
            <a:rPr kumimoji="1" lang="ja-JP" altLang="en-US" sz="1300">
              <a:latin typeface="ＭＳ Ｐゴシック"/>
            </a:rPr>
            <a:t>民生費と公債費の増加傾向の継続が見込まれるが、目的ごとの適正な配分と引き続き歳出抑制を図る。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aseline="0" smtClean="0">
              <a:solidFill>
                <a:schemeClr val="dk1"/>
              </a:solidFill>
              <a:latin typeface="+mn-lt"/>
              <a:ea typeface="+mn-ea"/>
              <a:cs typeface="+mn-cs"/>
            </a:rPr>
            <a:t>　平成</a:t>
          </a:r>
          <a:r>
            <a:rPr lang="en-US" altLang="ja-JP" sz="1300" baseline="0" smtClean="0">
              <a:solidFill>
                <a:schemeClr val="dk1"/>
              </a:solidFill>
              <a:latin typeface="+mn-lt"/>
              <a:ea typeface="+mn-ea"/>
              <a:cs typeface="+mn-cs"/>
            </a:rPr>
            <a:t>28</a:t>
          </a:r>
          <a:r>
            <a:rPr lang="ja-JP" altLang="en-US" sz="1300" baseline="0" smtClean="0">
              <a:solidFill>
                <a:schemeClr val="dk1"/>
              </a:solidFill>
              <a:latin typeface="+mn-lt"/>
              <a:ea typeface="+mn-ea"/>
              <a:cs typeface="+mn-cs"/>
            </a:rPr>
            <a:t>年度については，地方交付税、臨時財政対策債及び地方消費税交付金などの大幅な減額のため，実質単年度収支は赤字となっているが，財政調整基金の取崩しにより，実質収支は黒字となっている。</a:t>
          </a:r>
          <a:endParaRPr lang="en-US" altLang="ja-JP" sz="1300" baseline="0" smtClean="0">
            <a:solidFill>
              <a:schemeClr val="dk1"/>
            </a:solidFill>
            <a:latin typeface="+mn-lt"/>
            <a:ea typeface="+mn-ea"/>
            <a:cs typeface="+mn-cs"/>
          </a:endParaRPr>
        </a:p>
        <a:p>
          <a:r>
            <a:rPr lang="ja-JP" altLang="en-US" sz="1300" baseline="0" smtClean="0">
              <a:solidFill>
                <a:schemeClr val="dk1"/>
              </a:solidFill>
              <a:latin typeface="+mn-lt"/>
              <a:ea typeface="+mn-ea"/>
              <a:cs typeface="+mn-cs"/>
            </a:rPr>
            <a:t>　また、財政調整基金残高については，歳入の大幅な減額に伴う取り崩しの影響が大きく、前年度比で減少している。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一般会計及び公営事業会計において実質収支等が赤字になったものはなかった。引き続き、健全な財政運営に努める。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34645745</v>
      </c>
      <c r="BO4" s="381"/>
      <c r="BP4" s="381"/>
      <c r="BQ4" s="381"/>
      <c r="BR4" s="381"/>
      <c r="BS4" s="381"/>
      <c r="BT4" s="381"/>
      <c r="BU4" s="382"/>
      <c r="BV4" s="380">
        <v>35705887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3.1</v>
      </c>
      <c r="CU4" s="387"/>
      <c r="CV4" s="387"/>
      <c r="CW4" s="387"/>
      <c r="CX4" s="387"/>
      <c r="CY4" s="387"/>
      <c r="CZ4" s="387"/>
      <c r="DA4" s="388"/>
      <c r="DB4" s="386">
        <v>6.8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34003646</v>
      </c>
      <c r="BO5" s="418"/>
      <c r="BP5" s="418"/>
      <c r="BQ5" s="418"/>
      <c r="BR5" s="418"/>
      <c r="BS5" s="418"/>
      <c r="BT5" s="418"/>
      <c r="BU5" s="419"/>
      <c r="BV5" s="417">
        <v>34317774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87.8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642099</v>
      </c>
      <c r="BO6" s="418"/>
      <c r="BP6" s="418"/>
      <c r="BQ6" s="418"/>
      <c r="BR6" s="418"/>
      <c r="BS6" s="418"/>
      <c r="BT6" s="418"/>
      <c r="BU6" s="419"/>
      <c r="BV6" s="417">
        <v>1388113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97.1</v>
      </c>
      <c r="CU6" s="455"/>
      <c r="CV6" s="455"/>
      <c r="CW6" s="455"/>
      <c r="CX6" s="455"/>
      <c r="CY6" s="455"/>
      <c r="CZ6" s="455"/>
      <c r="DA6" s="456"/>
      <c r="DB6" s="454">
        <v>95.1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38388</v>
      </c>
      <c r="BO7" s="418"/>
      <c r="BP7" s="418"/>
      <c r="BQ7" s="418"/>
      <c r="BR7" s="418"/>
      <c r="BS7" s="418"/>
      <c r="BT7" s="418"/>
      <c r="BU7" s="419"/>
      <c r="BV7" s="417">
        <v>42136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19685781</v>
      </c>
      <c r="CU7" s="418"/>
      <c r="CV7" s="418"/>
      <c r="CW7" s="418"/>
      <c r="CX7" s="418"/>
      <c r="CY7" s="418"/>
      <c r="CZ7" s="418"/>
      <c r="DA7" s="419"/>
      <c r="DB7" s="417">
        <v>19723800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603711</v>
      </c>
      <c r="BO8" s="418"/>
      <c r="BP8" s="418"/>
      <c r="BQ8" s="418"/>
      <c r="BR8" s="418"/>
      <c r="BS8" s="418"/>
      <c r="BT8" s="418"/>
      <c r="BU8" s="419"/>
      <c r="BV8" s="417">
        <v>1345977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0.67</v>
      </c>
      <c r="CU8" s="458"/>
      <c r="CV8" s="458"/>
      <c r="CW8" s="458"/>
      <c r="CX8" s="458"/>
      <c r="CY8" s="458"/>
      <c r="CZ8" s="458"/>
      <c r="DA8" s="459"/>
      <c r="DB8" s="457">
        <v>0.68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79784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-742266</v>
      </c>
      <c r="BO9" s="418"/>
      <c r="BP9" s="418"/>
      <c r="BQ9" s="418"/>
      <c r="BR9" s="418"/>
      <c r="BS9" s="418"/>
      <c r="BT9" s="418"/>
      <c r="BU9" s="419"/>
      <c r="BV9" s="417">
        <v>97174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15.3</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81876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894207</v>
      </c>
      <c r="BO10" s="418"/>
      <c r="BP10" s="418"/>
      <c r="BQ10" s="418"/>
      <c r="BR10" s="418"/>
      <c r="BS10" s="418"/>
      <c r="BT10" s="418"/>
      <c r="BU10" s="419"/>
      <c r="BV10" s="417">
        <v>1449449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79</v>
      </c>
      <c r="AV11" s="450"/>
      <c r="AW11" s="450"/>
      <c r="AX11" s="450"/>
      <c r="AY11" s="451" t="s">
        <v>110</v>
      </c>
      <c r="AZ11" s="452"/>
      <c r="BA11" s="452"/>
      <c r="BB11" s="452"/>
      <c r="BC11" s="452"/>
      <c r="BD11" s="452"/>
      <c r="BE11" s="452"/>
      <c r="BF11" s="452"/>
      <c r="BG11" s="452"/>
      <c r="BH11" s="452"/>
      <c r="BI11" s="452"/>
      <c r="BJ11" s="452"/>
      <c r="BK11" s="452"/>
      <c r="BL11" s="452"/>
      <c r="BM11" s="453"/>
      <c r="BN11" s="417">
        <v>49965</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81192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1630481</v>
      </c>
      <c r="BO12" s="418"/>
      <c r="BP12" s="418"/>
      <c r="BQ12" s="418"/>
      <c r="BR12" s="418"/>
      <c r="BS12" s="418"/>
      <c r="BT12" s="418"/>
      <c r="BU12" s="419"/>
      <c r="BV12" s="417">
        <v>1356934</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80796</v>
      </c>
      <c r="S13" s="499"/>
      <c r="T13" s="499"/>
      <c r="U13" s="499"/>
      <c r="V13" s="500"/>
      <c r="W13" s="433" t="s">
        <v>123</v>
      </c>
      <c r="X13" s="434"/>
      <c r="Y13" s="434"/>
      <c r="Z13" s="434"/>
      <c r="AA13" s="434"/>
      <c r="AB13" s="424"/>
      <c r="AC13" s="468">
        <v>1725</v>
      </c>
      <c r="AD13" s="469"/>
      <c r="AE13" s="469"/>
      <c r="AF13" s="469"/>
      <c r="AG13" s="508"/>
      <c r="AH13" s="468">
        <v>1600</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-1428575</v>
      </c>
      <c r="BO13" s="418"/>
      <c r="BP13" s="418"/>
      <c r="BQ13" s="418"/>
      <c r="BR13" s="418"/>
      <c r="BS13" s="418"/>
      <c r="BT13" s="418"/>
      <c r="BU13" s="419"/>
      <c r="BV13" s="417">
        <v>189689</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12</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81819</v>
      </c>
      <c r="S14" s="499"/>
      <c r="T14" s="499"/>
      <c r="U14" s="499"/>
      <c r="V14" s="500"/>
      <c r="W14" s="407"/>
      <c r="X14" s="408"/>
      <c r="Y14" s="408"/>
      <c r="Z14" s="408"/>
      <c r="AA14" s="408"/>
      <c r="AB14" s="397"/>
      <c r="AC14" s="501">
        <v>4.0999999999999996</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137.80000000000001</v>
      </c>
      <c r="CU14" s="513"/>
      <c r="CV14" s="513"/>
      <c r="CW14" s="513"/>
      <c r="CX14" s="513"/>
      <c r="CY14" s="513"/>
      <c r="CZ14" s="513"/>
      <c r="DA14" s="514"/>
      <c r="DB14" s="512">
        <v>134.69999999999999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81436</v>
      </c>
      <c r="S15" s="499"/>
      <c r="T15" s="499"/>
      <c r="U15" s="499"/>
      <c r="V15" s="500"/>
      <c r="W15" s="433" t="s">
        <v>129</v>
      </c>
      <c r="X15" s="434"/>
      <c r="Y15" s="434"/>
      <c r="Z15" s="434"/>
      <c r="AA15" s="434"/>
      <c r="AB15" s="424"/>
      <c r="AC15" s="468">
        <v>17645</v>
      </c>
      <c r="AD15" s="469"/>
      <c r="AE15" s="469"/>
      <c r="AF15" s="469"/>
      <c r="AG15" s="508"/>
      <c r="AH15" s="468">
        <v>17461</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9918344</v>
      </c>
      <c r="BO15" s="381"/>
      <c r="BP15" s="381"/>
      <c r="BQ15" s="381"/>
      <c r="BR15" s="381"/>
      <c r="BS15" s="381"/>
      <c r="BT15" s="381"/>
      <c r="BU15" s="382"/>
      <c r="BV15" s="380">
        <v>9584792</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41.6</v>
      </c>
      <c r="AD16" s="502"/>
      <c r="AE16" s="502"/>
      <c r="AF16" s="502"/>
      <c r="AG16" s="503"/>
      <c r="AH16" s="501">
        <v>42.5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15040722</v>
      </c>
      <c r="BO16" s="418"/>
      <c r="BP16" s="418"/>
      <c r="BQ16" s="418"/>
      <c r="BR16" s="418"/>
      <c r="BS16" s="418"/>
      <c r="BT16" s="418"/>
      <c r="BU16" s="419"/>
      <c r="BV16" s="417">
        <v>14577339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23043</v>
      </c>
      <c r="AD17" s="469"/>
      <c r="AE17" s="469"/>
      <c r="AF17" s="469"/>
      <c r="AG17" s="508"/>
      <c r="AH17" s="468">
        <v>22032</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12659546</v>
      </c>
      <c r="BO17" s="418"/>
      <c r="BP17" s="418"/>
      <c r="BQ17" s="418"/>
      <c r="BR17" s="418"/>
      <c r="BS17" s="418"/>
      <c r="BT17" s="418"/>
      <c r="BU17" s="419"/>
      <c r="BV17" s="417">
        <v>12215686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110.96</v>
      </c>
      <c r="M18" s="530"/>
      <c r="N18" s="530"/>
      <c r="O18" s="530"/>
      <c r="P18" s="530"/>
      <c r="Q18" s="530"/>
      <c r="R18" s="531"/>
      <c r="S18" s="531"/>
      <c r="T18" s="531"/>
      <c r="U18" s="531"/>
      <c r="V18" s="532"/>
      <c r="W18" s="435"/>
      <c r="X18" s="436"/>
      <c r="Y18" s="436"/>
      <c r="Z18" s="436"/>
      <c r="AA18" s="436"/>
      <c r="AB18" s="427"/>
      <c r="AC18" s="533">
        <v>54.3</v>
      </c>
      <c r="AD18" s="534"/>
      <c r="AE18" s="534"/>
      <c r="AF18" s="534"/>
      <c r="AG18" s="535"/>
      <c r="AH18" s="533">
        <v>53.6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17913764</v>
      </c>
      <c r="BO18" s="418"/>
      <c r="BP18" s="418"/>
      <c r="BQ18" s="418"/>
      <c r="BR18" s="418"/>
      <c r="BS18" s="418"/>
      <c r="BT18" s="418"/>
      <c r="BU18" s="419"/>
      <c r="BV18" s="417">
        <v>17904356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719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24925639</v>
      </c>
      <c r="BO19" s="418"/>
      <c r="BP19" s="418"/>
      <c r="BQ19" s="418"/>
      <c r="BR19" s="418"/>
      <c r="BS19" s="418"/>
      <c r="BT19" s="418"/>
      <c r="BU19" s="419"/>
      <c r="BV19" s="417">
        <v>25203796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27537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50078627</v>
      </c>
      <c r="BO23" s="418"/>
      <c r="BP23" s="418"/>
      <c r="BQ23" s="418"/>
      <c r="BR23" s="418"/>
      <c r="BS23" s="418"/>
      <c r="BT23" s="418"/>
      <c r="BU23" s="419"/>
      <c r="BV23" s="417">
        <v>50350688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8777</v>
      </c>
      <c r="R24" s="469"/>
      <c r="S24" s="469"/>
      <c r="T24" s="469"/>
      <c r="U24" s="469"/>
      <c r="V24" s="508"/>
      <c r="W24" s="563"/>
      <c r="X24" s="551"/>
      <c r="Y24" s="552"/>
      <c r="Z24" s="467" t="s">
        <v>152</v>
      </c>
      <c r="AA24" s="447"/>
      <c r="AB24" s="447"/>
      <c r="AC24" s="447"/>
      <c r="AD24" s="447"/>
      <c r="AE24" s="447"/>
      <c r="AF24" s="447"/>
      <c r="AG24" s="448"/>
      <c r="AH24" s="468">
        <v>557</v>
      </c>
      <c r="AI24" s="469"/>
      <c r="AJ24" s="469"/>
      <c r="AK24" s="469"/>
      <c r="AL24" s="508"/>
      <c r="AM24" s="468">
        <v>1640922</v>
      </c>
      <c r="AN24" s="469"/>
      <c r="AO24" s="469"/>
      <c r="AP24" s="469"/>
      <c r="AQ24" s="469"/>
      <c r="AR24" s="508"/>
      <c r="AS24" s="468">
        <v>2946</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9237953</v>
      </c>
      <c r="BO24" s="418"/>
      <c r="BP24" s="418"/>
      <c r="BQ24" s="418"/>
      <c r="BR24" s="418"/>
      <c r="BS24" s="418"/>
      <c r="BT24" s="418"/>
      <c r="BU24" s="419"/>
      <c r="BV24" s="417">
        <v>10757347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6667</v>
      </c>
      <c r="R25" s="469"/>
      <c r="S25" s="469"/>
      <c r="T25" s="469"/>
      <c r="U25" s="469"/>
      <c r="V25" s="508"/>
      <c r="W25" s="563"/>
      <c r="X25" s="551"/>
      <c r="Y25" s="552"/>
      <c r="Z25" s="467" t="s">
        <v>155</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1815127</v>
      </c>
      <c r="BO25" s="381"/>
      <c r="BP25" s="381"/>
      <c r="BQ25" s="381"/>
      <c r="BR25" s="381"/>
      <c r="BS25" s="381"/>
      <c r="BT25" s="381"/>
      <c r="BU25" s="382"/>
      <c r="BV25" s="380">
        <v>1648960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6048</v>
      </c>
      <c r="R26" s="469"/>
      <c r="S26" s="469"/>
      <c r="T26" s="469"/>
      <c r="U26" s="469"/>
      <c r="V26" s="508"/>
      <c r="W26" s="563"/>
      <c r="X26" s="551"/>
      <c r="Y26" s="552"/>
      <c r="Z26" s="467" t="s">
        <v>158</v>
      </c>
      <c r="AA26" s="573"/>
      <c r="AB26" s="573"/>
      <c r="AC26" s="573"/>
      <c r="AD26" s="573"/>
      <c r="AE26" s="573"/>
      <c r="AF26" s="573"/>
      <c r="AG26" s="574"/>
      <c r="AH26" s="468">
        <v>38</v>
      </c>
      <c r="AI26" s="469"/>
      <c r="AJ26" s="469"/>
      <c r="AK26" s="469"/>
      <c r="AL26" s="508"/>
      <c r="AM26" s="468">
        <v>112062</v>
      </c>
      <c r="AN26" s="469"/>
      <c r="AO26" s="469"/>
      <c r="AP26" s="469"/>
      <c r="AQ26" s="469"/>
      <c r="AR26" s="508"/>
      <c r="AS26" s="468">
        <v>2949</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4116</v>
      </c>
      <c r="R27" s="469"/>
      <c r="S27" s="469"/>
      <c r="T27" s="469"/>
      <c r="U27" s="469"/>
      <c r="V27" s="508"/>
      <c r="W27" s="563"/>
      <c r="X27" s="551"/>
      <c r="Y27" s="552"/>
      <c r="Z27" s="467" t="s">
        <v>161</v>
      </c>
      <c r="AA27" s="447"/>
      <c r="AB27" s="447"/>
      <c r="AC27" s="447"/>
      <c r="AD27" s="447"/>
      <c r="AE27" s="447"/>
      <c r="AF27" s="447"/>
      <c r="AG27" s="448"/>
      <c r="AH27" s="468">
        <v>18</v>
      </c>
      <c r="AI27" s="469"/>
      <c r="AJ27" s="469"/>
      <c r="AK27" s="469"/>
      <c r="AL27" s="508"/>
      <c r="AM27" s="468">
        <v>42102</v>
      </c>
      <c r="AN27" s="469"/>
      <c r="AO27" s="469"/>
      <c r="AP27" s="469"/>
      <c r="AQ27" s="469"/>
      <c r="AR27" s="508"/>
      <c r="AS27" s="468">
        <v>2339</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150414</v>
      </c>
      <c r="BO27" s="587"/>
      <c r="BP27" s="587"/>
      <c r="BQ27" s="587"/>
      <c r="BR27" s="587"/>
      <c r="BS27" s="587"/>
      <c r="BT27" s="587"/>
      <c r="BU27" s="588"/>
      <c r="BV27" s="586">
        <v>222394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3414</v>
      </c>
      <c r="R28" s="469"/>
      <c r="S28" s="469"/>
      <c r="T28" s="469"/>
      <c r="U28" s="469"/>
      <c r="V28" s="508"/>
      <c r="W28" s="563"/>
      <c r="X28" s="551"/>
      <c r="Y28" s="552"/>
      <c r="Z28" s="467" t="s">
        <v>164</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3338688</v>
      </c>
      <c r="BO28" s="381"/>
      <c r="BP28" s="381"/>
      <c r="BQ28" s="381"/>
      <c r="BR28" s="381"/>
      <c r="BS28" s="381"/>
      <c r="BT28" s="381"/>
      <c r="BU28" s="382"/>
      <c r="BV28" s="380">
        <v>4074962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22</v>
      </c>
      <c r="M29" s="469"/>
      <c r="N29" s="469"/>
      <c r="O29" s="469"/>
      <c r="P29" s="508"/>
      <c r="Q29" s="468">
        <v>3247</v>
      </c>
      <c r="R29" s="469"/>
      <c r="S29" s="469"/>
      <c r="T29" s="469"/>
      <c r="U29" s="469"/>
      <c r="V29" s="508"/>
      <c r="W29" s="564"/>
      <c r="X29" s="565"/>
      <c r="Y29" s="566"/>
      <c r="Z29" s="467" t="s">
        <v>168</v>
      </c>
      <c r="AA29" s="447"/>
      <c r="AB29" s="447"/>
      <c r="AC29" s="447"/>
      <c r="AD29" s="447"/>
      <c r="AE29" s="447"/>
      <c r="AF29" s="447"/>
      <c r="AG29" s="448"/>
      <c r="AH29" s="468">
        <v>575</v>
      </c>
      <c r="AI29" s="469"/>
      <c r="AJ29" s="469"/>
      <c r="AK29" s="469"/>
      <c r="AL29" s="508"/>
      <c r="AM29" s="468">
        <v>1683024</v>
      </c>
      <c r="AN29" s="469"/>
      <c r="AO29" s="469"/>
      <c r="AP29" s="469"/>
      <c r="AQ29" s="469"/>
      <c r="AR29" s="508"/>
      <c r="AS29" s="468">
        <v>2927</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552441</v>
      </c>
      <c r="BO29" s="418"/>
      <c r="BP29" s="418"/>
      <c r="BQ29" s="418"/>
      <c r="BR29" s="418"/>
      <c r="BS29" s="418"/>
      <c r="BT29" s="418"/>
      <c r="BU29" s="419"/>
      <c r="BV29" s="417">
        <v>535376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94.6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1132013</v>
      </c>
      <c r="BO30" s="587"/>
      <c r="BP30" s="587"/>
      <c r="BQ30" s="587"/>
      <c r="BR30" s="587"/>
      <c r="BS30" s="587"/>
      <c r="BT30" s="587"/>
      <c r="BU30" s="588"/>
      <c r="BV30" s="586">
        <v>1350073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燕・弥彦総合事務組合（一般会計）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燕西蒲勤労者福祉サービスセンター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新潟県三条・燕総合グラウンド施設組合（一般会計）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吉田環境衛生公社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西蒲原福祉事務組合（一般会計）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県央土地開発公社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西蒲原福祉事務組合（西蒲原地区休日夜間急患センター事業特別会計）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燕三条地場産業振興センター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三条・燕・西蒲・南蒲広域養護老人ホーム施設組合（一般会計）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新潟県市町村総合事務組合（一般会計）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新潟県市町村総合事務組合（職員退職手当支給事業特別会計）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新潟県市町村総合事務組合（消防団員等公務災害補償事業特別会計）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新潟県市町村総合事務組合（消防賞じゅつ金支給事業特別会計）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新潟県市町村総合事務組合（非常勤職員公務災害補償等事業特別会計）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84" t="s">
        <v>516</v>
      </c>
      <c r="D34" s="1184"/>
      <c r="E34" s="1185"/>
      <c r="F34" s="32">
        <v>7.8</v>
      </c>
      <c r="G34" s="33">
        <v>7.86</v>
      </c>
      <c r="H34" s="33">
        <v>6.59</v>
      </c>
      <c r="I34" s="33">
        <v>7.99</v>
      </c>
      <c r="J34" s="34">
        <v>8.1</v>
      </c>
      <c r="K34" s="22"/>
      <c r="L34" s="22"/>
      <c r="M34" s="22"/>
      <c r="N34" s="22"/>
      <c r="O34" s="22"/>
      <c r="P34" s="22"/>
    </row>
    <row r="35" spans="1:16" ht="39" customHeight="1" x14ac:dyDescent="0.15">
      <c r="A35" s="22"/>
      <c r="B35" s="35"/>
      <c r="C35" s="1178" t="s">
        <v>517</v>
      </c>
      <c r="D35" s="1179"/>
      <c r="E35" s="1180"/>
      <c r="F35" s="36">
        <v>5.4</v>
      </c>
      <c r="G35" s="37">
        <v>5.95</v>
      </c>
      <c r="H35" s="37">
        <v>6.49</v>
      </c>
      <c r="I35" s="37">
        <v>6.82</v>
      </c>
      <c r="J35" s="38">
        <v>3.06</v>
      </c>
      <c r="K35" s="22"/>
      <c r="L35" s="22"/>
      <c r="M35" s="22"/>
      <c r="N35" s="22"/>
      <c r="O35" s="22"/>
      <c r="P35" s="22"/>
    </row>
    <row r="36" spans="1:16" ht="39" customHeight="1" x14ac:dyDescent="0.15">
      <c r="A36" s="22"/>
      <c r="B36" s="35"/>
      <c r="C36" s="1178" t="s">
        <v>518</v>
      </c>
      <c r="D36" s="1179"/>
      <c r="E36" s="1180"/>
      <c r="F36" s="36">
        <v>0.89</v>
      </c>
      <c r="G36" s="37">
        <v>0.84</v>
      </c>
      <c r="H36" s="37">
        <v>0</v>
      </c>
      <c r="I36" s="37">
        <v>0.73</v>
      </c>
      <c r="J36" s="38">
        <v>2.73</v>
      </c>
      <c r="K36" s="22"/>
      <c r="L36" s="22"/>
      <c r="M36" s="22"/>
      <c r="N36" s="22"/>
      <c r="O36" s="22"/>
      <c r="P36" s="22"/>
    </row>
    <row r="37" spans="1:16" ht="39" customHeight="1" x14ac:dyDescent="0.15">
      <c r="A37" s="22"/>
      <c r="B37" s="35"/>
      <c r="C37" s="1178" t="s">
        <v>519</v>
      </c>
      <c r="D37" s="1179"/>
      <c r="E37" s="1180"/>
      <c r="F37" s="36">
        <v>1.4</v>
      </c>
      <c r="G37" s="37">
        <v>1.64</v>
      </c>
      <c r="H37" s="37">
        <v>2.69</v>
      </c>
      <c r="I37" s="37">
        <v>2.04</v>
      </c>
      <c r="J37" s="38">
        <v>1.29</v>
      </c>
      <c r="K37" s="22"/>
      <c r="L37" s="22"/>
      <c r="M37" s="22"/>
      <c r="N37" s="22"/>
      <c r="O37" s="22"/>
      <c r="P37" s="22"/>
    </row>
    <row r="38" spans="1:16" ht="39" customHeight="1" x14ac:dyDescent="0.15">
      <c r="A38" s="22"/>
      <c r="B38" s="35"/>
      <c r="C38" s="1178" t="s">
        <v>520</v>
      </c>
      <c r="D38" s="1179"/>
      <c r="E38" s="1180"/>
      <c r="F38" s="36">
        <v>0.48</v>
      </c>
      <c r="G38" s="37">
        <v>0.36</v>
      </c>
      <c r="H38" s="37">
        <v>0.19</v>
      </c>
      <c r="I38" s="37">
        <v>0.14000000000000001</v>
      </c>
      <c r="J38" s="38">
        <v>0.28000000000000003</v>
      </c>
      <c r="K38" s="22"/>
      <c r="L38" s="22"/>
      <c r="M38" s="22"/>
      <c r="N38" s="22"/>
      <c r="O38" s="22"/>
      <c r="P38" s="22"/>
    </row>
    <row r="39" spans="1:16" ht="39" customHeight="1" x14ac:dyDescent="0.15">
      <c r="A39" s="22"/>
      <c r="B39" s="35"/>
      <c r="C39" s="1178" t="s">
        <v>521</v>
      </c>
      <c r="D39" s="1179"/>
      <c r="E39" s="1180"/>
      <c r="F39" s="36">
        <v>0.1</v>
      </c>
      <c r="G39" s="37">
        <v>0.09</v>
      </c>
      <c r="H39" s="37">
        <v>0.1</v>
      </c>
      <c r="I39" s="37">
        <v>0.1</v>
      </c>
      <c r="J39" s="38">
        <v>0.1</v>
      </c>
      <c r="K39" s="22"/>
      <c r="L39" s="22"/>
      <c r="M39" s="22"/>
      <c r="N39" s="22"/>
      <c r="O39" s="22"/>
      <c r="P39" s="22"/>
    </row>
    <row r="40" spans="1:16" ht="39" customHeight="1" x14ac:dyDescent="0.15">
      <c r="A40" s="22"/>
      <c r="B40" s="35"/>
      <c r="C40" s="1178" t="s">
        <v>522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523</v>
      </c>
      <c r="D42" s="1179"/>
      <c r="E42" s="1180"/>
      <c r="F42" s="36" t="s">
        <v>470</v>
      </c>
      <c r="G42" s="37" t="s">
        <v>470</v>
      </c>
      <c r="H42" s="37" t="s">
        <v>470</v>
      </c>
      <c r="I42" s="37" t="s">
        <v>470</v>
      </c>
      <c r="J42" s="38" t="s">
        <v>470</v>
      </c>
      <c r="K42" s="22"/>
      <c r="L42" s="22"/>
      <c r="M42" s="22"/>
      <c r="N42" s="22"/>
      <c r="O42" s="22"/>
      <c r="P42" s="22"/>
    </row>
    <row r="43" spans="1:16" ht="39" customHeight="1" thickBot="1" x14ac:dyDescent="0.2">
      <c r="A43" s="22"/>
      <c r="B43" s="40"/>
      <c r="C43" s="1181" t="s">
        <v>524</v>
      </c>
      <c r="D43" s="1182"/>
      <c r="E43" s="1183"/>
      <c r="F43" s="41">
        <v>0.05</v>
      </c>
      <c r="G43" s="42">
        <v>0.02</v>
      </c>
      <c r="H43" s="42">
        <v>0</v>
      </c>
      <c r="I43" s="42" t="s">
        <v>470</v>
      </c>
      <c r="J43" s="43" t="s">
        <v>470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3132</v>
      </c>
      <c r="L45" s="60">
        <v>3347</v>
      </c>
      <c r="M45" s="60">
        <v>3560</v>
      </c>
      <c r="N45" s="60">
        <v>3626</v>
      </c>
      <c r="O45" s="61">
        <v>3850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470</v>
      </c>
      <c r="L46" s="64" t="s">
        <v>470</v>
      </c>
      <c r="M46" s="64" t="s">
        <v>470</v>
      </c>
      <c r="N46" s="64" t="s">
        <v>470</v>
      </c>
      <c r="O46" s="65" t="s">
        <v>470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470</v>
      </c>
      <c r="L47" s="64" t="s">
        <v>470</v>
      </c>
      <c r="M47" s="64" t="s">
        <v>470</v>
      </c>
      <c r="N47" s="64" t="s">
        <v>470</v>
      </c>
      <c r="O47" s="65" t="s">
        <v>470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1191</v>
      </c>
      <c r="L48" s="64">
        <v>1233</v>
      </c>
      <c r="M48" s="64">
        <v>1245</v>
      </c>
      <c r="N48" s="64">
        <v>1279</v>
      </c>
      <c r="O48" s="65">
        <v>1308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157</v>
      </c>
      <c r="L49" s="64">
        <v>127</v>
      </c>
      <c r="M49" s="64">
        <v>151</v>
      </c>
      <c r="N49" s="64">
        <v>173</v>
      </c>
      <c r="O49" s="65">
        <v>246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220</v>
      </c>
      <c r="L50" s="64">
        <v>211</v>
      </c>
      <c r="M50" s="64">
        <v>193</v>
      </c>
      <c r="N50" s="64">
        <v>174</v>
      </c>
      <c r="O50" s="65">
        <v>171</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t="s">
        <v>470</v>
      </c>
      <c r="M51" s="64" t="s">
        <v>470</v>
      </c>
      <c r="N51" s="64" t="s">
        <v>470</v>
      </c>
      <c r="O51" s="65" t="s">
        <v>470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2650</v>
      </c>
      <c r="L52" s="64">
        <v>2826</v>
      </c>
      <c r="M52" s="64">
        <v>3262</v>
      </c>
      <c r="N52" s="64">
        <v>3342</v>
      </c>
      <c r="O52" s="65">
        <v>3503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2051</v>
      </c>
      <c r="L53" s="69">
        <v>2092</v>
      </c>
      <c r="M53" s="69">
        <v>1887</v>
      </c>
      <c r="N53" s="69">
        <v>1910</v>
      </c>
      <c r="O53" s="70">
        <v>2072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202" t="s">
        <v>24</v>
      </c>
      <c r="C41" s="1203"/>
      <c r="D41" s="81"/>
      <c r="E41" s="1208" t="s">
        <v>25</v>
      </c>
      <c r="F41" s="1208"/>
      <c r="G41" s="1208"/>
      <c r="H41" s="1209"/>
      <c r="I41" s="82">
        <v>42238</v>
      </c>
      <c r="J41" s="83">
        <v>44649</v>
      </c>
      <c r="K41" s="83">
        <v>49510</v>
      </c>
      <c r="L41" s="83">
        <v>50351</v>
      </c>
      <c r="M41" s="84">
        <v>50079</v>
      </c>
    </row>
    <row r="42" spans="2:13" ht="27.75" customHeight="1" x14ac:dyDescent="0.15">
      <c r="B42" s="1204"/>
      <c r="C42" s="1205"/>
      <c r="D42" s="85"/>
      <c r="E42" s="1210" t="s">
        <v>26</v>
      </c>
      <c r="F42" s="1210"/>
      <c r="G42" s="1210"/>
      <c r="H42" s="1211"/>
      <c r="I42" s="86">
        <v>1137</v>
      </c>
      <c r="J42" s="87">
        <v>970</v>
      </c>
      <c r="K42" s="87">
        <v>885</v>
      </c>
      <c r="L42" s="87">
        <v>737</v>
      </c>
      <c r="M42" s="88">
        <v>591</v>
      </c>
    </row>
    <row r="43" spans="2:13" ht="27.75" customHeight="1" x14ac:dyDescent="0.15">
      <c r="B43" s="1204"/>
      <c r="C43" s="1205"/>
      <c r="D43" s="85"/>
      <c r="E43" s="1210" t="s">
        <v>27</v>
      </c>
      <c r="F43" s="1210"/>
      <c r="G43" s="1210"/>
      <c r="H43" s="1211"/>
      <c r="I43" s="86">
        <v>18002</v>
      </c>
      <c r="J43" s="87">
        <v>18027</v>
      </c>
      <c r="K43" s="87">
        <v>18127</v>
      </c>
      <c r="L43" s="87">
        <v>18186</v>
      </c>
      <c r="M43" s="88">
        <v>18166</v>
      </c>
    </row>
    <row r="44" spans="2:13" ht="27.75" customHeight="1" x14ac:dyDescent="0.15">
      <c r="B44" s="1204"/>
      <c r="C44" s="1205"/>
      <c r="D44" s="85"/>
      <c r="E44" s="1210" t="s">
        <v>28</v>
      </c>
      <c r="F44" s="1210"/>
      <c r="G44" s="1210"/>
      <c r="H44" s="1211"/>
      <c r="I44" s="86">
        <v>1319</v>
      </c>
      <c r="J44" s="87">
        <v>1920</v>
      </c>
      <c r="K44" s="87">
        <v>2085</v>
      </c>
      <c r="L44" s="87">
        <v>2029</v>
      </c>
      <c r="M44" s="88">
        <v>1794</v>
      </c>
    </row>
    <row r="45" spans="2:13" ht="27.75" customHeight="1" x14ac:dyDescent="0.15">
      <c r="B45" s="1204"/>
      <c r="C45" s="1205"/>
      <c r="D45" s="85"/>
      <c r="E45" s="1210" t="s">
        <v>29</v>
      </c>
      <c r="F45" s="1210"/>
      <c r="G45" s="1210"/>
      <c r="H45" s="1211"/>
      <c r="I45" s="86">
        <v>6230</v>
      </c>
      <c r="J45" s="87">
        <v>6317</v>
      </c>
      <c r="K45" s="87">
        <v>6099</v>
      </c>
      <c r="L45" s="87">
        <v>5156</v>
      </c>
      <c r="M45" s="88">
        <v>5346</v>
      </c>
    </row>
    <row r="46" spans="2:13" ht="27.75" customHeight="1" x14ac:dyDescent="0.15">
      <c r="B46" s="1204"/>
      <c r="C46" s="1205"/>
      <c r="D46" s="89"/>
      <c r="E46" s="1210" t="s">
        <v>30</v>
      </c>
      <c r="F46" s="1210"/>
      <c r="G46" s="1210"/>
      <c r="H46" s="1211"/>
      <c r="I46" s="86">
        <v>185</v>
      </c>
      <c r="J46" s="87">
        <v>160</v>
      </c>
      <c r="K46" s="87">
        <v>135</v>
      </c>
      <c r="L46" s="87">
        <v>110</v>
      </c>
      <c r="M46" s="88">
        <v>86</v>
      </c>
    </row>
    <row r="47" spans="2:13" ht="27.75" customHeight="1" x14ac:dyDescent="0.15">
      <c r="B47" s="1204"/>
      <c r="C47" s="1205"/>
      <c r="D47" s="90"/>
      <c r="E47" s="1212" t="s">
        <v>31</v>
      </c>
      <c r="F47" s="1213"/>
      <c r="G47" s="1213"/>
      <c r="H47" s="1214"/>
      <c r="I47" s="86" t="s">
        <v>470</v>
      </c>
      <c r="J47" s="87" t="s">
        <v>470</v>
      </c>
      <c r="K47" s="87" t="s">
        <v>470</v>
      </c>
      <c r="L47" s="87" t="s">
        <v>470</v>
      </c>
      <c r="M47" s="88" t="s">
        <v>470</v>
      </c>
    </row>
    <row r="48" spans="2:13" ht="27.75" customHeight="1" x14ac:dyDescent="0.15">
      <c r="B48" s="1204"/>
      <c r="C48" s="1205"/>
      <c r="D48" s="85"/>
      <c r="E48" s="1210" t="s">
        <v>32</v>
      </c>
      <c r="F48" s="1210"/>
      <c r="G48" s="1210"/>
      <c r="H48" s="1211"/>
      <c r="I48" s="86" t="s">
        <v>470</v>
      </c>
      <c r="J48" s="87" t="s">
        <v>470</v>
      </c>
      <c r="K48" s="87" t="s">
        <v>470</v>
      </c>
      <c r="L48" s="87" t="s">
        <v>470</v>
      </c>
      <c r="M48" s="88" t="s">
        <v>470</v>
      </c>
    </row>
    <row r="49" spans="2:13" ht="27.75" customHeight="1" x14ac:dyDescent="0.15">
      <c r="B49" s="1206"/>
      <c r="C49" s="1207"/>
      <c r="D49" s="85"/>
      <c r="E49" s="1210" t="s">
        <v>33</v>
      </c>
      <c r="F49" s="1210"/>
      <c r="G49" s="1210"/>
      <c r="H49" s="1211"/>
      <c r="I49" s="86" t="s">
        <v>470</v>
      </c>
      <c r="J49" s="87" t="s">
        <v>470</v>
      </c>
      <c r="K49" s="87" t="s">
        <v>470</v>
      </c>
      <c r="L49" s="87" t="s">
        <v>470</v>
      </c>
      <c r="M49" s="88" t="s">
        <v>470</v>
      </c>
    </row>
    <row r="50" spans="2:13" ht="27.75" customHeight="1" x14ac:dyDescent="0.15">
      <c r="B50" s="1215" t="s">
        <v>34</v>
      </c>
      <c r="C50" s="1216"/>
      <c r="D50" s="91"/>
      <c r="E50" s="1210" t="s">
        <v>35</v>
      </c>
      <c r="F50" s="1210"/>
      <c r="G50" s="1210"/>
      <c r="H50" s="1211"/>
      <c r="I50" s="86">
        <v>5601</v>
      </c>
      <c r="J50" s="87">
        <v>5812</v>
      </c>
      <c r="K50" s="87">
        <v>6201</v>
      </c>
      <c r="L50" s="87">
        <v>6414</v>
      </c>
      <c r="M50" s="88">
        <v>5797</v>
      </c>
    </row>
    <row r="51" spans="2:13" ht="27.75" customHeight="1" x14ac:dyDescent="0.15">
      <c r="B51" s="1204"/>
      <c r="C51" s="1205"/>
      <c r="D51" s="85"/>
      <c r="E51" s="1210" t="s">
        <v>36</v>
      </c>
      <c r="F51" s="1210"/>
      <c r="G51" s="1210"/>
      <c r="H51" s="1211"/>
      <c r="I51" s="86">
        <v>117</v>
      </c>
      <c r="J51" s="87">
        <v>68</v>
      </c>
      <c r="K51" s="87">
        <v>39</v>
      </c>
      <c r="L51" s="87">
        <v>75</v>
      </c>
      <c r="M51" s="88">
        <v>109</v>
      </c>
    </row>
    <row r="52" spans="2:13" ht="27.75" customHeight="1" x14ac:dyDescent="0.15">
      <c r="B52" s="1206"/>
      <c r="C52" s="1207"/>
      <c r="D52" s="85"/>
      <c r="E52" s="1210" t="s">
        <v>37</v>
      </c>
      <c r="F52" s="1210"/>
      <c r="G52" s="1210"/>
      <c r="H52" s="1211"/>
      <c r="I52" s="86">
        <v>42006</v>
      </c>
      <c r="J52" s="87">
        <v>44139</v>
      </c>
      <c r="K52" s="87">
        <v>47514</v>
      </c>
      <c r="L52" s="87">
        <v>47933</v>
      </c>
      <c r="M52" s="88">
        <v>47793</v>
      </c>
    </row>
    <row r="53" spans="2:13" ht="27.75" customHeight="1" thickBot="1" x14ac:dyDescent="0.2">
      <c r="B53" s="1217" t="s">
        <v>38</v>
      </c>
      <c r="C53" s="1218"/>
      <c r="D53" s="92"/>
      <c r="E53" s="1219" t="s">
        <v>39</v>
      </c>
      <c r="F53" s="1219"/>
      <c r="G53" s="1219"/>
      <c r="H53" s="1220"/>
      <c r="I53" s="93">
        <v>21385</v>
      </c>
      <c r="J53" s="94">
        <v>22025</v>
      </c>
      <c r="K53" s="94">
        <v>23087</v>
      </c>
      <c r="L53" s="94">
        <v>22148</v>
      </c>
      <c r="M53" s="95">
        <v>22362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510</v>
      </c>
      <c r="L50" s="356" t="s">
        <v>511</v>
      </c>
      <c r="M50" s="356" t="s">
        <v>512</v>
      </c>
      <c r="N50" s="356" t="s">
        <v>513</v>
      </c>
      <c r="O50" s="356" t="s">
        <v>514</v>
      </c>
    </row>
    <row r="51" spans="1:17" x14ac:dyDescent="0.15">
      <c r="B51" s="250"/>
      <c r="C51" s="246"/>
      <c r="D51" s="246"/>
      <c r="E51" s="246"/>
      <c r="F51" s="246"/>
      <c r="G51" s="1247" t="s">
        <v>562</v>
      </c>
      <c r="H51" s="1248"/>
      <c r="I51" s="1253" t="s">
        <v>563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570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510</v>
      </c>
      <c r="L72" s="356" t="s">
        <v>511</v>
      </c>
      <c r="M72" s="356" t="s">
        <v>512</v>
      </c>
      <c r="N72" s="356" t="s">
        <v>513</v>
      </c>
      <c r="O72" s="356" t="s">
        <v>514</v>
      </c>
    </row>
    <row r="73" spans="2:30" x14ac:dyDescent="0.15">
      <c r="B73" s="250"/>
      <c r="C73" s="246"/>
      <c r="D73" s="246"/>
      <c r="E73" s="246"/>
      <c r="F73" s="246"/>
      <c r="G73" s="1247" t="s">
        <v>562</v>
      </c>
      <c r="H73" s="1248"/>
      <c r="I73" s="1253" t="s">
        <v>563</v>
      </c>
      <c r="J73" s="1253"/>
      <c r="K73" s="1234">
        <v>133.80000000000001</v>
      </c>
      <c r="L73" s="1234">
        <v>136.30000000000001</v>
      </c>
      <c r="M73" s="1221">
        <v>144.19999999999999</v>
      </c>
      <c r="N73" s="1221">
        <v>134.69999999999999</v>
      </c>
      <c r="O73" s="1221">
        <v>137.80000000000001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13.5</v>
      </c>
      <c r="L75" s="1225">
        <v>12.8</v>
      </c>
      <c r="M75" s="1225">
        <v>12.5</v>
      </c>
      <c r="N75" s="1225">
        <v>12.1</v>
      </c>
      <c r="O75" s="1225">
        <v>12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52.6</v>
      </c>
      <c r="L77" s="1234">
        <v>41.3</v>
      </c>
      <c r="M77" s="1221">
        <v>33</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10.4</v>
      </c>
      <c r="L79" s="1224">
        <v>9.6</v>
      </c>
      <c r="M79" s="1224">
        <v>8.5</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509</v>
      </c>
      <c r="G2" s="113"/>
      <c r="H2" s="114"/>
    </row>
    <row r="3" spans="1:8" x14ac:dyDescent="0.15">
      <c r="A3" s="110" t="s">
        <v>502</v>
      </c>
      <c r="B3" s="115"/>
      <c r="C3" s="116"/>
      <c r="D3" s="117">
        <v>114344</v>
      </c>
      <c r="E3" s="118"/>
      <c r="F3" s="119">
        <v>52678</v>
      </c>
      <c r="G3" s="120"/>
      <c r="H3" s="121"/>
    </row>
    <row r="4" spans="1:8" x14ac:dyDescent="0.15">
      <c r="A4" s="122"/>
      <c r="B4" s="123"/>
      <c r="C4" s="124"/>
      <c r="D4" s="125">
        <v>75677</v>
      </c>
      <c r="E4" s="126"/>
      <c r="F4" s="127">
        <v>30185</v>
      </c>
      <c r="G4" s="128"/>
      <c r="H4" s="129"/>
    </row>
    <row r="5" spans="1:8" x14ac:dyDescent="0.15">
      <c r="A5" s="110" t="s">
        <v>504</v>
      </c>
      <c r="B5" s="115"/>
      <c r="C5" s="116"/>
      <c r="D5" s="117">
        <v>65981</v>
      </c>
      <c r="E5" s="118"/>
      <c r="F5" s="119">
        <v>69560</v>
      </c>
      <c r="G5" s="120"/>
      <c r="H5" s="121"/>
    </row>
    <row r="6" spans="1:8" x14ac:dyDescent="0.15">
      <c r="A6" s="122"/>
      <c r="B6" s="123"/>
      <c r="C6" s="124"/>
      <c r="D6" s="125">
        <v>41657</v>
      </c>
      <c r="E6" s="126"/>
      <c r="F6" s="127">
        <v>35305</v>
      </c>
      <c r="G6" s="128"/>
      <c r="H6" s="129"/>
    </row>
    <row r="7" spans="1:8" x14ac:dyDescent="0.15">
      <c r="A7" s="110" t="s">
        <v>505</v>
      </c>
      <c r="B7" s="115"/>
      <c r="C7" s="116"/>
      <c r="D7" s="117">
        <v>96241</v>
      </c>
      <c r="E7" s="118"/>
      <c r="F7" s="119">
        <v>65988</v>
      </c>
      <c r="G7" s="120"/>
      <c r="H7" s="121"/>
    </row>
    <row r="8" spans="1:8" x14ac:dyDescent="0.15">
      <c r="A8" s="122"/>
      <c r="B8" s="123"/>
      <c r="C8" s="124"/>
      <c r="D8" s="125">
        <v>54635</v>
      </c>
      <c r="E8" s="126"/>
      <c r="F8" s="127">
        <v>36473</v>
      </c>
      <c r="G8" s="128"/>
      <c r="H8" s="129"/>
    </row>
    <row r="9" spans="1:8" x14ac:dyDescent="0.15">
      <c r="A9" s="110" t="s">
        <v>506</v>
      </c>
      <c r="B9" s="115"/>
      <c r="C9" s="116"/>
      <c r="D9" s="117">
        <v>60508</v>
      </c>
      <c r="E9" s="118"/>
      <c r="F9" s="119">
        <v>54227</v>
      </c>
      <c r="G9" s="120"/>
      <c r="H9" s="121"/>
    </row>
    <row r="10" spans="1:8" x14ac:dyDescent="0.15">
      <c r="A10" s="122"/>
      <c r="B10" s="123"/>
      <c r="C10" s="124"/>
      <c r="D10" s="125">
        <v>44810</v>
      </c>
      <c r="E10" s="126"/>
      <c r="F10" s="127">
        <v>29694</v>
      </c>
      <c r="G10" s="128"/>
      <c r="H10" s="129"/>
    </row>
    <row r="11" spans="1:8" x14ac:dyDescent="0.15">
      <c r="A11" s="110" t="s">
        <v>507</v>
      </c>
      <c r="B11" s="115"/>
      <c r="C11" s="116"/>
      <c r="D11" s="117">
        <v>58777</v>
      </c>
      <c r="E11" s="118"/>
      <c r="F11" s="119">
        <v>57295</v>
      </c>
      <c r="G11" s="120"/>
      <c r="H11" s="121"/>
    </row>
    <row r="12" spans="1:8" x14ac:dyDescent="0.15">
      <c r="A12" s="122"/>
      <c r="B12" s="123"/>
      <c r="C12" s="130"/>
      <c r="D12" s="125">
        <v>36042</v>
      </c>
      <c r="E12" s="126"/>
      <c r="F12" s="127">
        <v>32771</v>
      </c>
      <c r="G12" s="128"/>
      <c r="H12" s="129"/>
    </row>
    <row r="13" spans="1:8" x14ac:dyDescent="0.15">
      <c r="A13" s="110"/>
      <c r="B13" s="115"/>
      <c r="C13" s="131"/>
      <c r="D13" s="132">
        <v>79170</v>
      </c>
      <c r="E13" s="133"/>
      <c r="F13" s="134">
        <v>59950</v>
      </c>
      <c r="G13" s="135"/>
      <c r="H13" s="121"/>
    </row>
    <row r="14" spans="1:8" x14ac:dyDescent="0.15">
      <c r="A14" s="122"/>
      <c r="B14" s="123"/>
      <c r="C14" s="124"/>
      <c r="D14" s="125">
        <v>50564</v>
      </c>
      <c r="E14" s="126"/>
      <c r="F14" s="127">
        <v>32886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5.43</v>
      </c>
      <c r="C19" s="136">
        <f>ROUND(VALUE(SUBSTITUTE(実質収支比率等に係る経年分析!G$48,"▲","-")),2)</f>
        <v>5.96</v>
      </c>
      <c r="D19" s="136">
        <f>ROUND(VALUE(SUBSTITUTE(実質収支比率等に係る経年分析!H$48,"▲","-")),2)</f>
        <v>6.5</v>
      </c>
      <c r="E19" s="136">
        <f>ROUND(VALUE(SUBSTITUTE(実質収支比率等に係る経年分析!I$48,"▲","-")),2)</f>
        <v>6.82</v>
      </c>
      <c r="F19" s="136">
        <f>ROUND(VALUE(SUBSTITUTE(実質収支比率等に係る経年分析!J$48,"▲","-")),2)</f>
        <v>3.07</v>
      </c>
    </row>
    <row r="20" spans="1:11" x14ac:dyDescent="0.15">
      <c r="A20" s="136" t="s">
        <v>44</v>
      </c>
      <c r="B20" s="136">
        <f>ROUND(VALUE(SUBSTITUTE(実質収支比率等に係る経年分析!F$47,"▲","-")),2)</f>
        <v>19.48</v>
      </c>
      <c r="C20" s="136">
        <f>ROUND(VALUE(SUBSTITUTE(実質収支比率等に係る経年分析!G$47,"▲","-")),2)</f>
        <v>21.16</v>
      </c>
      <c r="D20" s="136">
        <f>ROUND(VALUE(SUBSTITUTE(実質収支比率等に係る経年分析!H$47,"▲","-")),2)</f>
        <v>20.73</v>
      </c>
      <c r="E20" s="136">
        <f>ROUND(VALUE(SUBSTITUTE(実質収支比率等に係る経年分析!I$47,"▲","-")),2)</f>
        <v>20.66</v>
      </c>
      <c r="F20" s="136">
        <f>ROUND(VALUE(SUBSTITUTE(実質収支比率等に係る経年分析!J$47,"▲","-")),2)</f>
        <v>16.96</v>
      </c>
    </row>
    <row r="21" spans="1:11" x14ac:dyDescent="0.15">
      <c r="A21" s="136" t="s">
        <v>45</v>
      </c>
      <c r="B21" s="136">
        <f>IF(ISNUMBER(VALUE(SUBSTITUTE(実質収支比率等に係る経年分析!F$49,"▲","-"))),ROUND(VALUE(SUBSTITUTE(実質収支比率等に係る経年分析!F$49,"▲","-")),2),NA())</f>
        <v>3.39</v>
      </c>
      <c r="C21" s="136">
        <f>IF(ISNUMBER(VALUE(SUBSTITUTE(実質収支比率等に係る経年分析!G$49,"▲","-"))),ROUND(VALUE(SUBSTITUTE(実質収支比率等に係る経年分析!G$49,"▲","-")),2),NA())</f>
        <v>2.77</v>
      </c>
      <c r="D21" s="136">
        <f>IF(ISNUMBER(VALUE(SUBSTITUTE(実質収支比率等に係る経年分析!H$49,"▲","-"))),ROUND(VALUE(SUBSTITUTE(実質収支比率等に係る経年分析!H$49,"▲","-")),2),NA())</f>
        <v>0.51</v>
      </c>
      <c r="E21" s="136">
        <f>IF(ISNUMBER(VALUE(SUBSTITUTE(実質収支比率等に係る経年分析!I$49,"▲","-"))),ROUND(VALUE(SUBSTITUTE(実質収支比率等に係る経年分析!I$49,"▲","-")),2),NA())</f>
        <v>0.96</v>
      </c>
      <c r="F21" s="136">
        <f>IF(ISNUMBER(VALUE(SUBSTITUTE(実質収支比率等に係る経年分析!J$49,"▲","-"))),ROUND(VALUE(SUBSTITUTE(実質収支比率等に係る経年分析!J$49,"▲","-")),2),NA())</f>
        <v>-7.26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2650</v>
      </c>
      <c r="E42" s="138"/>
      <c r="F42" s="138"/>
      <c r="G42" s="138">
        <f>'実質公債費比率（分子）の構造'!L$52</f>
        <v>2826</v>
      </c>
      <c r="H42" s="138"/>
      <c r="I42" s="138"/>
      <c r="J42" s="138">
        <f>'実質公債費比率（分子）の構造'!M$52</f>
        <v>3262</v>
      </c>
      <c r="K42" s="138"/>
      <c r="L42" s="138"/>
      <c r="M42" s="138">
        <f>'実質公債費比率（分子）の構造'!N$52</f>
        <v>3342</v>
      </c>
      <c r="N42" s="138"/>
      <c r="O42" s="138"/>
      <c r="P42" s="138">
        <f>'実質公債費比率（分子）の構造'!O$52</f>
        <v>3503</v>
      </c>
    </row>
    <row r="43" spans="1:16" x14ac:dyDescent="0.15">
      <c r="A43" s="138" t="s">
        <v>53</v>
      </c>
      <c r="B43" s="138">
        <f>'実質公債費比率（分子）の構造'!K$51</f>
        <v>1</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220</v>
      </c>
      <c r="C44" s="138"/>
      <c r="D44" s="138"/>
      <c r="E44" s="138">
        <f>'実質公債費比率（分子）の構造'!L$50</f>
        <v>211</v>
      </c>
      <c r="F44" s="138"/>
      <c r="G44" s="138"/>
      <c r="H44" s="138">
        <f>'実質公債費比率（分子）の構造'!M$50</f>
        <v>193</v>
      </c>
      <c r="I44" s="138"/>
      <c r="J44" s="138"/>
      <c r="K44" s="138">
        <f>'実質公債費比率（分子）の構造'!N$50</f>
        <v>174</v>
      </c>
      <c r="L44" s="138"/>
      <c r="M44" s="138"/>
      <c r="N44" s="138">
        <f>'実質公債費比率（分子）の構造'!O$50</f>
        <v>171</v>
      </c>
      <c r="O44" s="138"/>
      <c r="P44" s="138"/>
    </row>
    <row r="45" spans="1:16" x14ac:dyDescent="0.15">
      <c r="A45" s="138" t="s">
        <v>55</v>
      </c>
      <c r="B45" s="138">
        <f>'実質公債費比率（分子）の構造'!K$49</f>
        <v>157</v>
      </c>
      <c r="C45" s="138"/>
      <c r="D45" s="138"/>
      <c r="E45" s="138">
        <f>'実質公債費比率（分子）の構造'!L$49</f>
        <v>127</v>
      </c>
      <c r="F45" s="138"/>
      <c r="G45" s="138"/>
      <c r="H45" s="138">
        <f>'実質公債費比率（分子）の構造'!M$49</f>
        <v>151</v>
      </c>
      <c r="I45" s="138"/>
      <c r="J45" s="138"/>
      <c r="K45" s="138">
        <f>'実質公債費比率（分子）の構造'!N$49</f>
        <v>173</v>
      </c>
      <c r="L45" s="138"/>
      <c r="M45" s="138"/>
      <c r="N45" s="138">
        <f>'実質公債費比率（分子）の構造'!O$49</f>
        <v>246</v>
      </c>
      <c r="O45" s="138"/>
      <c r="P45" s="138"/>
    </row>
    <row r="46" spans="1:16" x14ac:dyDescent="0.15">
      <c r="A46" s="138" t="s">
        <v>56</v>
      </c>
      <c r="B46" s="138">
        <f>'実質公債費比率（分子）の構造'!K$48</f>
        <v>1191</v>
      </c>
      <c r="C46" s="138"/>
      <c r="D46" s="138"/>
      <c r="E46" s="138">
        <f>'実質公債費比率（分子）の構造'!L$48</f>
        <v>1233</v>
      </c>
      <c r="F46" s="138"/>
      <c r="G46" s="138"/>
      <c r="H46" s="138">
        <f>'実質公債費比率（分子）の構造'!M$48</f>
        <v>1245</v>
      </c>
      <c r="I46" s="138"/>
      <c r="J46" s="138"/>
      <c r="K46" s="138">
        <f>'実質公債費比率（分子）の構造'!N$48</f>
        <v>1279</v>
      </c>
      <c r="L46" s="138"/>
      <c r="M46" s="138"/>
      <c r="N46" s="138">
        <f>'実質公債費比率（分子）の構造'!O$48</f>
        <v>1308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3132</v>
      </c>
      <c r="C49" s="138"/>
      <c r="D49" s="138"/>
      <c r="E49" s="138">
        <f>'実質公債費比率（分子）の構造'!L$45</f>
        <v>3347</v>
      </c>
      <c r="F49" s="138"/>
      <c r="G49" s="138"/>
      <c r="H49" s="138">
        <f>'実質公債費比率（分子）の構造'!M$45</f>
        <v>3560</v>
      </c>
      <c r="I49" s="138"/>
      <c r="J49" s="138"/>
      <c r="K49" s="138">
        <f>'実質公債費比率（分子）の構造'!N$45</f>
        <v>3626</v>
      </c>
      <c r="L49" s="138"/>
      <c r="M49" s="138"/>
      <c r="N49" s="138">
        <f>'実質公債費比率（分子）の構造'!O$45</f>
        <v>3850</v>
      </c>
      <c r="O49" s="138"/>
      <c r="P49" s="138"/>
    </row>
    <row r="50" spans="1:16" x14ac:dyDescent="0.15">
      <c r="A50" s="138" t="s">
        <v>60</v>
      </c>
      <c r="B50" s="138" t="e">
        <f>NA()</f>
        <v>#N/A</v>
      </c>
      <c r="C50" s="138">
        <f>IF(ISNUMBER('実質公債費比率（分子）の構造'!K$53),'実質公債費比率（分子）の構造'!K$53,NA())</f>
        <v>2051</v>
      </c>
      <c r="D50" s="138" t="e">
        <f>NA()</f>
        <v>#N/A</v>
      </c>
      <c r="E50" s="138" t="e">
        <f>NA()</f>
        <v>#N/A</v>
      </c>
      <c r="F50" s="138">
        <f>IF(ISNUMBER('実質公債費比率（分子）の構造'!L$53),'実質公債費比率（分子）の構造'!L$53,NA())</f>
        <v>2092</v>
      </c>
      <c r="G50" s="138" t="e">
        <f>NA()</f>
        <v>#N/A</v>
      </c>
      <c r="H50" s="138" t="e">
        <f>NA()</f>
        <v>#N/A</v>
      </c>
      <c r="I50" s="138">
        <f>IF(ISNUMBER('実質公債費比率（分子）の構造'!M$53),'実質公債費比率（分子）の構造'!M$53,NA())</f>
        <v>1887</v>
      </c>
      <c r="J50" s="138" t="e">
        <f>NA()</f>
        <v>#N/A</v>
      </c>
      <c r="K50" s="138" t="e">
        <f>NA()</f>
        <v>#N/A</v>
      </c>
      <c r="L50" s="138">
        <f>IF(ISNUMBER('実質公債費比率（分子）の構造'!N$53),'実質公債費比率（分子）の構造'!N$53,NA())</f>
        <v>1910</v>
      </c>
      <c r="M50" s="138" t="e">
        <f>NA()</f>
        <v>#N/A</v>
      </c>
      <c r="N50" s="138" t="e">
        <f>NA()</f>
        <v>#N/A</v>
      </c>
      <c r="O50" s="138">
        <f>IF(ISNUMBER('実質公債費比率（分子）の構造'!O$53),'実質公債費比率（分子）の構造'!O$53,NA())</f>
        <v>2072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42006</v>
      </c>
      <c r="E56" s="137"/>
      <c r="F56" s="137"/>
      <c r="G56" s="137">
        <f>'将来負担比率（分子）の構造'!J$52</f>
        <v>44139</v>
      </c>
      <c r="H56" s="137"/>
      <c r="I56" s="137"/>
      <c r="J56" s="137">
        <f>'将来負担比率（分子）の構造'!K$52</f>
        <v>47514</v>
      </c>
      <c r="K56" s="137"/>
      <c r="L56" s="137"/>
      <c r="M56" s="137">
        <f>'将来負担比率（分子）の構造'!L$52</f>
        <v>47933</v>
      </c>
      <c r="N56" s="137"/>
      <c r="O56" s="137"/>
      <c r="P56" s="137">
        <f>'将来負担比率（分子）の構造'!M$52</f>
        <v>47793</v>
      </c>
    </row>
    <row r="57" spans="1:16" x14ac:dyDescent="0.15">
      <c r="A57" s="137" t="s">
        <v>36</v>
      </c>
      <c r="B57" s="137"/>
      <c r="C57" s="137"/>
      <c r="D57" s="137">
        <f>'将来負担比率（分子）の構造'!I$51</f>
        <v>117</v>
      </c>
      <c r="E57" s="137"/>
      <c r="F57" s="137"/>
      <c r="G57" s="137">
        <f>'将来負担比率（分子）の構造'!J$51</f>
        <v>68</v>
      </c>
      <c r="H57" s="137"/>
      <c r="I57" s="137"/>
      <c r="J57" s="137">
        <f>'将来負担比率（分子）の構造'!K$51</f>
        <v>39</v>
      </c>
      <c r="K57" s="137"/>
      <c r="L57" s="137"/>
      <c r="M57" s="137">
        <f>'将来負担比率（分子）の構造'!L$51</f>
        <v>75</v>
      </c>
      <c r="N57" s="137"/>
      <c r="O57" s="137"/>
      <c r="P57" s="137">
        <f>'将来負担比率（分子）の構造'!M$51</f>
        <v>109</v>
      </c>
    </row>
    <row r="58" spans="1:16" x14ac:dyDescent="0.15">
      <c r="A58" s="137" t="s">
        <v>35</v>
      </c>
      <c r="B58" s="137"/>
      <c r="C58" s="137"/>
      <c r="D58" s="137">
        <f>'将来負担比率（分子）の構造'!I$50</f>
        <v>5601</v>
      </c>
      <c r="E58" s="137"/>
      <c r="F58" s="137"/>
      <c r="G58" s="137">
        <f>'将来負担比率（分子）の構造'!J$50</f>
        <v>5812</v>
      </c>
      <c r="H58" s="137"/>
      <c r="I58" s="137"/>
      <c r="J58" s="137">
        <f>'将来負担比率（分子）の構造'!K$50</f>
        <v>6201</v>
      </c>
      <c r="K58" s="137"/>
      <c r="L58" s="137"/>
      <c r="M58" s="137">
        <f>'将来負担比率（分子）の構造'!L$50</f>
        <v>6414</v>
      </c>
      <c r="N58" s="137"/>
      <c r="O58" s="137"/>
      <c r="P58" s="137">
        <f>'将来負担比率（分子）の構造'!M$50</f>
        <v>5797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185</v>
      </c>
      <c r="C61" s="137"/>
      <c r="D61" s="137"/>
      <c r="E61" s="137">
        <f>'将来負担比率（分子）の構造'!J$46</f>
        <v>160</v>
      </c>
      <c r="F61" s="137"/>
      <c r="G61" s="137"/>
      <c r="H61" s="137">
        <f>'将来負担比率（分子）の構造'!K$46</f>
        <v>135</v>
      </c>
      <c r="I61" s="137"/>
      <c r="J61" s="137"/>
      <c r="K61" s="137">
        <f>'将来負担比率（分子）の構造'!L$46</f>
        <v>110</v>
      </c>
      <c r="L61" s="137"/>
      <c r="M61" s="137"/>
      <c r="N61" s="137">
        <f>'将来負担比率（分子）の構造'!M$46</f>
        <v>86</v>
      </c>
      <c r="O61" s="137"/>
      <c r="P61" s="137"/>
    </row>
    <row r="62" spans="1:16" x14ac:dyDescent="0.15">
      <c r="A62" s="137" t="s">
        <v>29</v>
      </c>
      <c r="B62" s="137">
        <f>'将来負担比率（分子）の構造'!I$45</f>
        <v>6230</v>
      </c>
      <c r="C62" s="137"/>
      <c r="D62" s="137"/>
      <c r="E62" s="137">
        <f>'将来負担比率（分子）の構造'!J$45</f>
        <v>6317</v>
      </c>
      <c r="F62" s="137"/>
      <c r="G62" s="137"/>
      <c r="H62" s="137">
        <f>'将来負担比率（分子）の構造'!K$45</f>
        <v>6099</v>
      </c>
      <c r="I62" s="137"/>
      <c r="J62" s="137"/>
      <c r="K62" s="137">
        <f>'将来負担比率（分子）の構造'!L$45</f>
        <v>5156</v>
      </c>
      <c r="L62" s="137"/>
      <c r="M62" s="137"/>
      <c r="N62" s="137">
        <f>'将来負担比率（分子）の構造'!M$45</f>
        <v>5346</v>
      </c>
      <c r="O62" s="137"/>
      <c r="P62" s="137"/>
    </row>
    <row r="63" spans="1:16" x14ac:dyDescent="0.15">
      <c r="A63" s="137" t="s">
        <v>28</v>
      </c>
      <c r="B63" s="137">
        <f>'将来負担比率（分子）の構造'!I$44</f>
        <v>1319</v>
      </c>
      <c r="C63" s="137"/>
      <c r="D63" s="137"/>
      <c r="E63" s="137">
        <f>'将来負担比率（分子）の構造'!J$44</f>
        <v>1920</v>
      </c>
      <c r="F63" s="137"/>
      <c r="G63" s="137"/>
      <c r="H63" s="137">
        <f>'将来負担比率（分子）の構造'!K$44</f>
        <v>2085</v>
      </c>
      <c r="I63" s="137"/>
      <c r="J63" s="137"/>
      <c r="K63" s="137">
        <f>'将来負担比率（分子）の構造'!L$44</f>
        <v>2029</v>
      </c>
      <c r="L63" s="137"/>
      <c r="M63" s="137"/>
      <c r="N63" s="137">
        <f>'将来負担比率（分子）の構造'!M$44</f>
        <v>1794</v>
      </c>
      <c r="O63" s="137"/>
      <c r="P63" s="137"/>
    </row>
    <row r="64" spans="1:16" x14ac:dyDescent="0.15">
      <c r="A64" s="137" t="s">
        <v>27</v>
      </c>
      <c r="B64" s="137">
        <f>'将来負担比率（分子）の構造'!I$43</f>
        <v>18002</v>
      </c>
      <c r="C64" s="137"/>
      <c r="D64" s="137"/>
      <c r="E64" s="137">
        <f>'将来負担比率（分子）の構造'!J$43</f>
        <v>18027</v>
      </c>
      <c r="F64" s="137"/>
      <c r="G64" s="137"/>
      <c r="H64" s="137">
        <f>'将来負担比率（分子）の構造'!K$43</f>
        <v>18127</v>
      </c>
      <c r="I64" s="137"/>
      <c r="J64" s="137"/>
      <c r="K64" s="137">
        <f>'将来負担比率（分子）の構造'!L$43</f>
        <v>18186</v>
      </c>
      <c r="L64" s="137"/>
      <c r="M64" s="137"/>
      <c r="N64" s="137">
        <f>'将来負担比率（分子）の構造'!M$43</f>
        <v>18166</v>
      </c>
      <c r="O64" s="137"/>
      <c r="P64" s="137"/>
    </row>
    <row r="65" spans="1:16" x14ac:dyDescent="0.15">
      <c r="A65" s="137" t="s">
        <v>26</v>
      </c>
      <c r="B65" s="137">
        <f>'将来負担比率（分子）の構造'!I$42</f>
        <v>1137</v>
      </c>
      <c r="C65" s="137"/>
      <c r="D65" s="137"/>
      <c r="E65" s="137">
        <f>'将来負担比率（分子）の構造'!J$42</f>
        <v>970</v>
      </c>
      <c r="F65" s="137"/>
      <c r="G65" s="137"/>
      <c r="H65" s="137">
        <f>'将来負担比率（分子）の構造'!K$42</f>
        <v>885</v>
      </c>
      <c r="I65" s="137"/>
      <c r="J65" s="137"/>
      <c r="K65" s="137">
        <f>'将来負担比率（分子）の構造'!L$42</f>
        <v>737</v>
      </c>
      <c r="L65" s="137"/>
      <c r="M65" s="137"/>
      <c r="N65" s="137">
        <f>'将来負担比率（分子）の構造'!M$42</f>
        <v>591</v>
      </c>
      <c r="O65" s="137"/>
      <c r="P65" s="137"/>
    </row>
    <row r="66" spans="1:16" x14ac:dyDescent="0.15">
      <c r="A66" s="137" t="s">
        <v>25</v>
      </c>
      <c r="B66" s="137">
        <f>'将来負担比率（分子）の構造'!I$41</f>
        <v>42238</v>
      </c>
      <c r="C66" s="137"/>
      <c r="D66" s="137"/>
      <c r="E66" s="137">
        <f>'将来負担比率（分子）の構造'!J$41</f>
        <v>44649</v>
      </c>
      <c r="F66" s="137"/>
      <c r="G66" s="137"/>
      <c r="H66" s="137">
        <f>'将来負担比率（分子）の構造'!K$41</f>
        <v>49510</v>
      </c>
      <c r="I66" s="137"/>
      <c r="J66" s="137"/>
      <c r="K66" s="137">
        <f>'将来負担比率（分子）の構造'!L$41</f>
        <v>50351</v>
      </c>
      <c r="L66" s="137"/>
      <c r="M66" s="137"/>
      <c r="N66" s="137">
        <f>'将来負担比率（分子）の構造'!M$41</f>
        <v>50079</v>
      </c>
      <c r="O66" s="137"/>
      <c r="P66" s="137"/>
    </row>
    <row r="67" spans="1:16" x14ac:dyDescent="0.15">
      <c r="A67" s="137" t="s">
        <v>64</v>
      </c>
      <c r="B67" s="137" t="e">
        <f>NA()</f>
        <v>#N/A</v>
      </c>
      <c r="C67" s="137">
        <f>IF(ISNUMBER('将来負担比率（分子）の構造'!I$53), IF('将来負担比率（分子）の構造'!I$53 &lt; 0, 0, '将来負担比率（分子）の構造'!I$53), NA())</f>
        <v>21385</v>
      </c>
      <c r="D67" s="137" t="e">
        <f>NA()</f>
        <v>#N/A</v>
      </c>
      <c r="E67" s="137" t="e">
        <f>NA()</f>
        <v>#N/A</v>
      </c>
      <c r="F67" s="137">
        <f>IF(ISNUMBER('将来負担比率（分子）の構造'!J$53), IF('将来負担比率（分子）の構造'!J$53 &lt; 0, 0, '将来負担比率（分子）の構造'!J$53), NA())</f>
        <v>22025</v>
      </c>
      <c r="G67" s="137" t="e">
        <f>NA()</f>
        <v>#N/A</v>
      </c>
      <c r="H67" s="137" t="e">
        <f>NA()</f>
        <v>#N/A</v>
      </c>
      <c r="I67" s="137">
        <f>IF(ISNUMBER('将来負担比率（分子）の構造'!K$53), IF('将来負担比率（分子）の構造'!K$53 &lt; 0, 0, '将来負担比率（分子）の構造'!K$53), NA())</f>
        <v>23087</v>
      </c>
      <c r="J67" s="137" t="e">
        <f>NA()</f>
        <v>#N/A</v>
      </c>
      <c r="K67" s="137" t="e">
        <f>NA()</f>
        <v>#N/A</v>
      </c>
      <c r="L67" s="137">
        <f>IF(ISNUMBER('将来負担比率（分子）の構造'!L$53), IF('将来負担比率（分子）の構造'!L$53 &lt; 0, 0, '将来負担比率（分子）の構造'!L$53), NA())</f>
        <v>22148</v>
      </c>
      <c r="M67" s="137" t="e">
        <f>NA()</f>
        <v>#N/A</v>
      </c>
      <c r="N67" s="137" t="e">
        <f>NA()</f>
        <v>#N/A</v>
      </c>
      <c r="O67" s="137">
        <f>IF(ISNUMBER('将来負担比率（分子）の構造'!M$53), IF('将来負担比率（分子）の構造'!M$53 &lt; 0, 0, '将来負担比率（分子）の構造'!M$53), NA())</f>
        <v>22362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10646175</v>
      </c>
      <c r="S5" s="615"/>
      <c r="T5" s="615"/>
      <c r="U5" s="615"/>
      <c r="V5" s="615"/>
      <c r="W5" s="615"/>
      <c r="X5" s="615"/>
      <c r="Y5" s="616"/>
      <c r="Z5" s="617">
        <v>30.7</v>
      </c>
      <c r="AA5" s="617"/>
      <c r="AB5" s="617"/>
      <c r="AC5" s="617"/>
      <c r="AD5" s="618">
        <v>10646175</v>
      </c>
      <c r="AE5" s="618"/>
      <c r="AF5" s="618"/>
      <c r="AG5" s="618"/>
      <c r="AH5" s="618"/>
      <c r="AI5" s="618"/>
      <c r="AJ5" s="618"/>
      <c r="AK5" s="618"/>
      <c r="AL5" s="619">
        <v>57.7</v>
      </c>
      <c r="AM5" s="620"/>
      <c r="AN5" s="620"/>
      <c r="AO5" s="621"/>
      <c r="AP5" s="611" t="s">
        <v>207</v>
      </c>
      <c r="AQ5" s="612"/>
      <c r="AR5" s="612"/>
      <c r="AS5" s="612"/>
      <c r="AT5" s="612"/>
      <c r="AU5" s="612"/>
      <c r="AV5" s="612"/>
      <c r="AW5" s="612"/>
      <c r="AX5" s="612"/>
      <c r="AY5" s="612"/>
      <c r="AZ5" s="612"/>
      <c r="BA5" s="612"/>
      <c r="BB5" s="612"/>
      <c r="BC5" s="612"/>
      <c r="BD5" s="612"/>
      <c r="BE5" s="612"/>
      <c r="BF5" s="613"/>
      <c r="BG5" s="625">
        <v>10646175</v>
      </c>
      <c r="BH5" s="626"/>
      <c r="BI5" s="626"/>
      <c r="BJ5" s="626"/>
      <c r="BK5" s="626"/>
      <c r="BL5" s="626"/>
      <c r="BM5" s="626"/>
      <c r="BN5" s="627"/>
      <c r="BO5" s="628">
        <v>100</v>
      </c>
      <c r="BP5" s="628"/>
      <c r="BQ5" s="628"/>
      <c r="BR5" s="628"/>
      <c r="BS5" s="629">
        <v>168003</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342876</v>
      </c>
      <c r="S6" s="626"/>
      <c r="T6" s="626"/>
      <c r="U6" s="626"/>
      <c r="V6" s="626"/>
      <c r="W6" s="626"/>
      <c r="X6" s="626"/>
      <c r="Y6" s="627"/>
      <c r="Z6" s="628">
        <v>1</v>
      </c>
      <c r="AA6" s="628"/>
      <c r="AB6" s="628"/>
      <c r="AC6" s="628"/>
      <c r="AD6" s="629">
        <v>342876</v>
      </c>
      <c r="AE6" s="629"/>
      <c r="AF6" s="629"/>
      <c r="AG6" s="629"/>
      <c r="AH6" s="629"/>
      <c r="AI6" s="629"/>
      <c r="AJ6" s="629"/>
      <c r="AK6" s="629"/>
      <c r="AL6" s="630">
        <v>1.9</v>
      </c>
      <c r="AM6" s="631"/>
      <c r="AN6" s="631"/>
      <c r="AO6" s="632"/>
      <c r="AP6" s="622" t="s">
        <v>212</v>
      </c>
      <c r="AQ6" s="623"/>
      <c r="AR6" s="623"/>
      <c r="AS6" s="623"/>
      <c r="AT6" s="623"/>
      <c r="AU6" s="623"/>
      <c r="AV6" s="623"/>
      <c r="AW6" s="623"/>
      <c r="AX6" s="623"/>
      <c r="AY6" s="623"/>
      <c r="AZ6" s="623"/>
      <c r="BA6" s="623"/>
      <c r="BB6" s="623"/>
      <c r="BC6" s="623"/>
      <c r="BD6" s="623"/>
      <c r="BE6" s="623"/>
      <c r="BF6" s="624"/>
      <c r="BG6" s="625">
        <v>10646175</v>
      </c>
      <c r="BH6" s="626"/>
      <c r="BI6" s="626"/>
      <c r="BJ6" s="626"/>
      <c r="BK6" s="626"/>
      <c r="BL6" s="626"/>
      <c r="BM6" s="626"/>
      <c r="BN6" s="627"/>
      <c r="BO6" s="628">
        <v>100</v>
      </c>
      <c r="BP6" s="628"/>
      <c r="BQ6" s="628"/>
      <c r="BR6" s="628"/>
      <c r="BS6" s="629">
        <v>168003</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212913</v>
      </c>
      <c r="CS6" s="626"/>
      <c r="CT6" s="626"/>
      <c r="CU6" s="626"/>
      <c r="CV6" s="626"/>
      <c r="CW6" s="626"/>
      <c r="CX6" s="626"/>
      <c r="CY6" s="627"/>
      <c r="CZ6" s="628">
        <v>0.6</v>
      </c>
      <c r="DA6" s="628"/>
      <c r="DB6" s="628"/>
      <c r="DC6" s="628"/>
      <c r="DD6" s="634" t="s">
        <v>214</v>
      </c>
      <c r="DE6" s="626"/>
      <c r="DF6" s="626"/>
      <c r="DG6" s="626"/>
      <c r="DH6" s="626"/>
      <c r="DI6" s="626"/>
      <c r="DJ6" s="626"/>
      <c r="DK6" s="626"/>
      <c r="DL6" s="626"/>
      <c r="DM6" s="626"/>
      <c r="DN6" s="626"/>
      <c r="DO6" s="626"/>
      <c r="DP6" s="627"/>
      <c r="DQ6" s="634">
        <v>212913</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8807</v>
      </c>
      <c r="S7" s="626"/>
      <c r="T7" s="626"/>
      <c r="U7" s="626"/>
      <c r="V7" s="626"/>
      <c r="W7" s="626"/>
      <c r="X7" s="626"/>
      <c r="Y7" s="627"/>
      <c r="Z7" s="628">
        <v>0</v>
      </c>
      <c r="AA7" s="628"/>
      <c r="AB7" s="628"/>
      <c r="AC7" s="628"/>
      <c r="AD7" s="629">
        <v>8807</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4735337</v>
      </c>
      <c r="BH7" s="626"/>
      <c r="BI7" s="626"/>
      <c r="BJ7" s="626"/>
      <c r="BK7" s="626"/>
      <c r="BL7" s="626"/>
      <c r="BM7" s="626"/>
      <c r="BN7" s="627"/>
      <c r="BO7" s="628">
        <v>44.5</v>
      </c>
      <c r="BP7" s="628"/>
      <c r="BQ7" s="628"/>
      <c r="BR7" s="628"/>
      <c r="BS7" s="629">
        <v>168003</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3971828</v>
      </c>
      <c r="CS7" s="626"/>
      <c r="CT7" s="626"/>
      <c r="CU7" s="626"/>
      <c r="CV7" s="626"/>
      <c r="CW7" s="626"/>
      <c r="CX7" s="626"/>
      <c r="CY7" s="627"/>
      <c r="CZ7" s="628">
        <v>11.7</v>
      </c>
      <c r="DA7" s="628"/>
      <c r="DB7" s="628"/>
      <c r="DC7" s="628"/>
      <c r="DD7" s="634">
        <v>447563</v>
      </c>
      <c r="DE7" s="626"/>
      <c r="DF7" s="626"/>
      <c r="DG7" s="626"/>
      <c r="DH7" s="626"/>
      <c r="DI7" s="626"/>
      <c r="DJ7" s="626"/>
      <c r="DK7" s="626"/>
      <c r="DL7" s="626"/>
      <c r="DM7" s="626"/>
      <c r="DN7" s="626"/>
      <c r="DO7" s="626"/>
      <c r="DP7" s="627"/>
      <c r="DQ7" s="634">
        <v>3343801</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26930</v>
      </c>
      <c r="S8" s="626"/>
      <c r="T8" s="626"/>
      <c r="U8" s="626"/>
      <c r="V8" s="626"/>
      <c r="W8" s="626"/>
      <c r="X8" s="626"/>
      <c r="Y8" s="627"/>
      <c r="Z8" s="628">
        <v>0.1</v>
      </c>
      <c r="AA8" s="628"/>
      <c r="AB8" s="628"/>
      <c r="AC8" s="628"/>
      <c r="AD8" s="629">
        <v>26930</v>
      </c>
      <c r="AE8" s="629"/>
      <c r="AF8" s="629"/>
      <c r="AG8" s="629"/>
      <c r="AH8" s="629"/>
      <c r="AI8" s="629"/>
      <c r="AJ8" s="629"/>
      <c r="AK8" s="629"/>
      <c r="AL8" s="630">
        <v>0.1</v>
      </c>
      <c r="AM8" s="631"/>
      <c r="AN8" s="631"/>
      <c r="AO8" s="632"/>
      <c r="AP8" s="622" t="s">
        <v>219</v>
      </c>
      <c r="AQ8" s="623"/>
      <c r="AR8" s="623"/>
      <c r="AS8" s="623"/>
      <c r="AT8" s="623"/>
      <c r="AU8" s="623"/>
      <c r="AV8" s="623"/>
      <c r="AW8" s="623"/>
      <c r="AX8" s="623"/>
      <c r="AY8" s="623"/>
      <c r="AZ8" s="623"/>
      <c r="BA8" s="623"/>
      <c r="BB8" s="623"/>
      <c r="BC8" s="623"/>
      <c r="BD8" s="623"/>
      <c r="BE8" s="623"/>
      <c r="BF8" s="624"/>
      <c r="BG8" s="625">
        <v>147749</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10703522</v>
      </c>
      <c r="CS8" s="626"/>
      <c r="CT8" s="626"/>
      <c r="CU8" s="626"/>
      <c r="CV8" s="626"/>
      <c r="CW8" s="626"/>
      <c r="CX8" s="626"/>
      <c r="CY8" s="627"/>
      <c r="CZ8" s="628">
        <v>31.5</v>
      </c>
      <c r="DA8" s="628"/>
      <c r="DB8" s="628"/>
      <c r="DC8" s="628"/>
      <c r="DD8" s="634">
        <v>444096</v>
      </c>
      <c r="DE8" s="626"/>
      <c r="DF8" s="626"/>
      <c r="DG8" s="626"/>
      <c r="DH8" s="626"/>
      <c r="DI8" s="626"/>
      <c r="DJ8" s="626"/>
      <c r="DK8" s="626"/>
      <c r="DL8" s="626"/>
      <c r="DM8" s="626"/>
      <c r="DN8" s="626"/>
      <c r="DO8" s="626"/>
      <c r="DP8" s="627"/>
      <c r="DQ8" s="634">
        <v>5826594</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15829</v>
      </c>
      <c r="S9" s="626"/>
      <c r="T9" s="626"/>
      <c r="U9" s="626"/>
      <c r="V9" s="626"/>
      <c r="W9" s="626"/>
      <c r="X9" s="626"/>
      <c r="Y9" s="627"/>
      <c r="Z9" s="628">
        <v>0</v>
      </c>
      <c r="AA9" s="628"/>
      <c r="AB9" s="628"/>
      <c r="AC9" s="628"/>
      <c r="AD9" s="629">
        <v>15829</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3485098</v>
      </c>
      <c r="BH9" s="626"/>
      <c r="BI9" s="626"/>
      <c r="BJ9" s="626"/>
      <c r="BK9" s="626"/>
      <c r="BL9" s="626"/>
      <c r="BM9" s="626"/>
      <c r="BN9" s="627"/>
      <c r="BO9" s="628">
        <v>32.700000000000003</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2138679</v>
      </c>
      <c r="CS9" s="626"/>
      <c r="CT9" s="626"/>
      <c r="CU9" s="626"/>
      <c r="CV9" s="626"/>
      <c r="CW9" s="626"/>
      <c r="CX9" s="626"/>
      <c r="CY9" s="627"/>
      <c r="CZ9" s="628">
        <v>6.3</v>
      </c>
      <c r="DA9" s="628"/>
      <c r="DB9" s="628"/>
      <c r="DC9" s="628"/>
      <c r="DD9" s="634">
        <v>14545</v>
      </c>
      <c r="DE9" s="626"/>
      <c r="DF9" s="626"/>
      <c r="DG9" s="626"/>
      <c r="DH9" s="626"/>
      <c r="DI9" s="626"/>
      <c r="DJ9" s="626"/>
      <c r="DK9" s="626"/>
      <c r="DL9" s="626"/>
      <c r="DM9" s="626"/>
      <c r="DN9" s="626"/>
      <c r="DO9" s="626"/>
      <c r="DP9" s="627"/>
      <c r="DQ9" s="634">
        <v>2026342</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1445221</v>
      </c>
      <c r="S10" s="626"/>
      <c r="T10" s="626"/>
      <c r="U10" s="626"/>
      <c r="V10" s="626"/>
      <c r="W10" s="626"/>
      <c r="X10" s="626"/>
      <c r="Y10" s="627"/>
      <c r="Z10" s="628">
        <v>4.2</v>
      </c>
      <c r="AA10" s="628"/>
      <c r="AB10" s="628"/>
      <c r="AC10" s="628"/>
      <c r="AD10" s="629">
        <v>1445221</v>
      </c>
      <c r="AE10" s="629"/>
      <c r="AF10" s="629"/>
      <c r="AG10" s="629"/>
      <c r="AH10" s="629"/>
      <c r="AI10" s="629"/>
      <c r="AJ10" s="629"/>
      <c r="AK10" s="629"/>
      <c r="AL10" s="630">
        <v>7.8</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253182</v>
      </c>
      <c r="BH10" s="626"/>
      <c r="BI10" s="626"/>
      <c r="BJ10" s="626"/>
      <c r="BK10" s="626"/>
      <c r="BL10" s="626"/>
      <c r="BM10" s="626"/>
      <c r="BN10" s="627"/>
      <c r="BO10" s="628">
        <v>2.4</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87200</v>
      </c>
      <c r="CS10" s="626"/>
      <c r="CT10" s="626"/>
      <c r="CU10" s="626"/>
      <c r="CV10" s="626"/>
      <c r="CW10" s="626"/>
      <c r="CX10" s="626"/>
      <c r="CY10" s="627"/>
      <c r="CZ10" s="628">
        <v>0.3</v>
      </c>
      <c r="DA10" s="628"/>
      <c r="DB10" s="628"/>
      <c r="DC10" s="628"/>
      <c r="DD10" s="634">
        <v>37424</v>
      </c>
      <c r="DE10" s="626"/>
      <c r="DF10" s="626"/>
      <c r="DG10" s="626"/>
      <c r="DH10" s="626"/>
      <c r="DI10" s="626"/>
      <c r="DJ10" s="626"/>
      <c r="DK10" s="626"/>
      <c r="DL10" s="626"/>
      <c r="DM10" s="626"/>
      <c r="DN10" s="626"/>
      <c r="DO10" s="626"/>
      <c r="DP10" s="627"/>
      <c r="DQ10" s="634">
        <v>80487</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849308</v>
      </c>
      <c r="BH11" s="626"/>
      <c r="BI11" s="626"/>
      <c r="BJ11" s="626"/>
      <c r="BK11" s="626"/>
      <c r="BL11" s="626"/>
      <c r="BM11" s="626"/>
      <c r="BN11" s="627"/>
      <c r="BO11" s="628">
        <v>8</v>
      </c>
      <c r="BP11" s="628"/>
      <c r="BQ11" s="628"/>
      <c r="BR11" s="628"/>
      <c r="BS11" s="634">
        <v>168003</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1082651</v>
      </c>
      <c r="CS11" s="626"/>
      <c r="CT11" s="626"/>
      <c r="CU11" s="626"/>
      <c r="CV11" s="626"/>
      <c r="CW11" s="626"/>
      <c r="CX11" s="626"/>
      <c r="CY11" s="627"/>
      <c r="CZ11" s="628">
        <v>3.2</v>
      </c>
      <c r="DA11" s="628"/>
      <c r="DB11" s="628"/>
      <c r="DC11" s="628"/>
      <c r="DD11" s="634">
        <v>331322</v>
      </c>
      <c r="DE11" s="626"/>
      <c r="DF11" s="626"/>
      <c r="DG11" s="626"/>
      <c r="DH11" s="626"/>
      <c r="DI11" s="626"/>
      <c r="DJ11" s="626"/>
      <c r="DK11" s="626"/>
      <c r="DL11" s="626"/>
      <c r="DM11" s="626"/>
      <c r="DN11" s="626"/>
      <c r="DO11" s="626"/>
      <c r="DP11" s="627"/>
      <c r="DQ11" s="634">
        <v>514201</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5113742</v>
      </c>
      <c r="BH12" s="626"/>
      <c r="BI12" s="626"/>
      <c r="BJ12" s="626"/>
      <c r="BK12" s="626"/>
      <c r="BL12" s="626"/>
      <c r="BM12" s="626"/>
      <c r="BN12" s="627"/>
      <c r="BO12" s="628">
        <v>48</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2122453</v>
      </c>
      <c r="CS12" s="626"/>
      <c r="CT12" s="626"/>
      <c r="CU12" s="626"/>
      <c r="CV12" s="626"/>
      <c r="CW12" s="626"/>
      <c r="CX12" s="626"/>
      <c r="CY12" s="627"/>
      <c r="CZ12" s="628">
        <v>6.2</v>
      </c>
      <c r="DA12" s="628"/>
      <c r="DB12" s="628"/>
      <c r="DC12" s="628"/>
      <c r="DD12" s="634">
        <v>490733</v>
      </c>
      <c r="DE12" s="626"/>
      <c r="DF12" s="626"/>
      <c r="DG12" s="626"/>
      <c r="DH12" s="626"/>
      <c r="DI12" s="626"/>
      <c r="DJ12" s="626"/>
      <c r="DK12" s="626"/>
      <c r="DL12" s="626"/>
      <c r="DM12" s="626"/>
      <c r="DN12" s="626"/>
      <c r="DO12" s="626"/>
      <c r="DP12" s="627"/>
      <c r="DQ12" s="634">
        <v>891804</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60072</v>
      </c>
      <c r="S13" s="626"/>
      <c r="T13" s="626"/>
      <c r="U13" s="626"/>
      <c r="V13" s="626"/>
      <c r="W13" s="626"/>
      <c r="X13" s="626"/>
      <c r="Y13" s="627"/>
      <c r="Z13" s="628">
        <v>0.2</v>
      </c>
      <c r="AA13" s="628"/>
      <c r="AB13" s="628"/>
      <c r="AC13" s="628"/>
      <c r="AD13" s="629">
        <v>60072</v>
      </c>
      <c r="AE13" s="629"/>
      <c r="AF13" s="629"/>
      <c r="AG13" s="629"/>
      <c r="AH13" s="629"/>
      <c r="AI13" s="629"/>
      <c r="AJ13" s="629"/>
      <c r="AK13" s="629"/>
      <c r="AL13" s="630">
        <v>0.3</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5108090</v>
      </c>
      <c r="BH13" s="626"/>
      <c r="BI13" s="626"/>
      <c r="BJ13" s="626"/>
      <c r="BK13" s="626"/>
      <c r="BL13" s="626"/>
      <c r="BM13" s="626"/>
      <c r="BN13" s="627"/>
      <c r="BO13" s="628">
        <v>48</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4364956</v>
      </c>
      <c r="CS13" s="626"/>
      <c r="CT13" s="626"/>
      <c r="CU13" s="626"/>
      <c r="CV13" s="626"/>
      <c r="CW13" s="626"/>
      <c r="CX13" s="626"/>
      <c r="CY13" s="627"/>
      <c r="CZ13" s="628">
        <v>12.8</v>
      </c>
      <c r="DA13" s="628"/>
      <c r="DB13" s="628"/>
      <c r="DC13" s="628"/>
      <c r="DD13" s="634">
        <v>1741337</v>
      </c>
      <c r="DE13" s="626"/>
      <c r="DF13" s="626"/>
      <c r="DG13" s="626"/>
      <c r="DH13" s="626"/>
      <c r="DI13" s="626"/>
      <c r="DJ13" s="626"/>
      <c r="DK13" s="626"/>
      <c r="DL13" s="626"/>
      <c r="DM13" s="626"/>
      <c r="DN13" s="626"/>
      <c r="DO13" s="626"/>
      <c r="DP13" s="627"/>
      <c r="DQ13" s="634">
        <v>3271204</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233743</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1557577</v>
      </c>
      <c r="CS14" s="626"/>
      <c r="CT14" s="626"/>
      <c r="CU14" s="626"/>
      <c r="CV14" s="626"/>
      <c r="CW14" s="626"/>
      <c r="CX14" s="626"/>
      <c r="CY14" s="627"/>
      <c r="CZ14" s="628">
        <v>4.5999999999999996</v>
      </c>
      <c r="DA14" s="628"/>
      <c r="DB14" s="628"/>
      <c r="DC14" s="628"/>
      <c r="DD14" s="634">
        <v>10358</v>
      </c>
      <c r="DE14" s="626"/>
      <c r="DF14" s="626"/>
      <c r="DG14" s="626"/>
      <c r="DH14" s="626"/>
      <c r="DI14" s="626"/>
      <c r="DJ14" s="626"/>
      <c r="DK14" s="626"/>
      <c r="DL14" s="626"/>
      <c r="DM14" s="626"/>
      <c r="DN14" s="626"/>
      <c r="DO14" s="626"/>
      <c r="DP14" s="627"/>
      <c r="DQ14" s="634">
        <v>1547990</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50298</v>
      </c>
      <c r="S15" s="626"/>
      <c r="T15" s="626"/>
      <c r="U15" s="626"/>
      <c r="V15" s="626"/>
      <c r="W15" s="626"/>
      <c r="X15" s="626"/>
      <c r="Y15" s="627"/>
      <c r="Z15" s="628">
        <v>0.1</v>
      </c>
      <c r="AA15" s="628"/>
      <c r="AB15" s="628"/>
      <c r="AC15" s="628"/>
      <c r="AD15" s="629">
        <v>50298</v>
      </c>
      <c r="AE15" s="629"/>
      <c r="AF15" s="629"/>
      <c r="AG15" s="629"/>
      <c r="AH15" s="629"/>
      <c r="AI15" s="629"/>
      <c r="AJ15" s="629"/>
      <c r="AK15" s="629"/>
      <c r="AL15" s="630">
        <v>0.3</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563353</v>
      </c>
      <c r="BH15" s="626"/>
      <c r="BI15" s="626"/>
      <c r="BJ15" s="626"/>
      <c r="BK15" s="626"/>
      <c r="BL15" s="626"/>
      <c r="BM15" s="626"/>
      <c r="BN15" s="627"/>
      <c r="BO15" s="628">
        <v>5.3</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3862224</v>
      </c>
      <c r="CS15" s="626"/>
      <c r="CT15" s="626"/>
      <c r="CU15" s="626"/>
      <c r="CV15" s="626"/>
      <c r="CW15" s="626"/>
      <c r="CX15" s="626"/>
      <c r="CY15" s="627"/>
      <c r="CZ15" s="628">
        <v>11.4</v>
      </c>
      <c r="DA15" s="628"/>
      <c r="DB15" s="628"/>
      <c r="DC15" s="628"/>
      <c r="DD15" s="634">
        <v>1254871</v>
      </c>
      <c r="DE15" s="626"/>
      <c r="DF15" s="626"/>
      <c r="DG15" s="626"/>
      <c r="DH15" s="626"/>
      <c r="DI15" s="626"/>
      <c r="DJ15" s="626"/>
      <c r="DK15" s="626"/>
      <c r="DL15" s="626"/>
      <c r="DM15" s="626"/>
      <c r="DN15" s="626"/>
      <c r="DO15" s="626"/>
      <c r="DP15" s="627"/>
      <c r="DQ15" s="634">
        <v>2760799</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6825890</v>
      </c>
      <c r="S16" s="626"/>
      <c r="T16" s="626"/>
      <c r="U16" s="626"/>
      <c r="V16" s="626"/>
      <c r="W16" s="626"/>
      <c r="X16" s="626"/>
      <c r="Y16" s="627"/>
      <c r="Z16" s="628">
        <v>19.7</v>
      </c>
      <c r="AA16" s="628"/>
      <c r="AB16" s="628"/>
      <c r="AC16" s="628"/>
      <c r="AD16" s="629">
        <v>5772421</v>
      </c>
      <c r="AE16" s="629"/>
      <c r="AF16" s="629"/>
      <c r="AG16" s="629"/>
      <c r="AH16" s="629"/>
      <c r="AI16" s="629"/>
      <c r="AJ16" s="629"/>
      <c r="AK16" s="629"/>
      <c r="AL16" s="630">
        <v>31.3</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5772421</v>
      </c>
      <c r="S17" s="626"/>
      <c r="T17" s="626"/>
      <c r="U17" s="626"/>
      <c r="V17" s="626"/>
      <c r="W17" s="626"/>
      <c r="X17" s="626"/>
      <c r="Y17" s="627"/>
      <c r="Z17" s="628">
        <v>16.7</v>
      </c>
      <c r="AA17" s="628"/>
      <c r="AB17" s="628"/>
      <c r="AC17" s="628"/>
      <c r="AD17" s="629">
        <v>5772421</v>
      </c>
      <c r="AE17" s="629"/>
      <c r="AF17" s="629"/>
      <c r="AG17" s="629"/>
      <c r="AH17" s="629"/>
      <c r="AI17" s="629"/>
      <c r="AJ17" s="629"/>
      <c r="AK17" s="629"/>
      <c r="AL17" s="630">
        <v>31.3</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3899643</v>
      </c>
      <c r="CS17" s="626"/>
      <c r="CT17" s="626"/>
      <c r="CU17" s="626"/>
      <c r="CV17" s="626"/>
      <c r="CW17" s="626"/>
      <c r="CX17" s="626"/>
      <c r="CY17" s="627"/>
      <c r="CZ17" s="628">
        <v>11.5</v>
      </c>
      <c r="DA17" s="628"/>
      <c r="DB17" s="628"/>
      <c r="DC17" s="628"/>
      <c r="DD17" s="634" t="s">
        <v>111</v>
      </c>
      <c r="DE17" s="626"/>
      <c r="DF17" s="626"/>
      <c r="DG17" s="626"/>
      <c r="DH17" s="626"/>
      <c r="DI17" s="626"/>
      <c r="DJ17" s="626"/>
      <c r="DK17" s="626"/>
      <c r="DL17" s="626"/>
      <c r="DM17" s="626"/>
      <c r="DN17" s="626"/>
      <c r="DO17" s="626"/>
      <c r="DP17" s="627"/>
      <c r="DQ17" s="634">
        <v>3807405</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1053459</v>
      </c>
      <c r="S18" s="626"/>
      <c r="T18" s="626"/>
      <c r="U18" s="626"/>
      <c r="V18" s="626"/>
      <c r="W18" s="626"/>
      <c r="X18" s="626"/>
      <c r="Y18" s="627"/>
      <c r="Z18" s="628">
        <v>3</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v>10</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19422098</v>
      </c>
      <c r="S20" s="626"/>
      <c r="T20" s="626"/>
      <c r="U20" s="626"/>
      <c r="V20" s="626"/>
      <c r="W20" s="626"/>
      <c r="X20" s="626"/>
      <c r="Y20" s="627"/>
      <c r="Z20" s="628">
        <v>56.1</v>
      </c>
      <c r="AA20" s="628"/>
      <c r="AB20" s="628"/>
      <c r="AC20" s="628"/>
      <c r="AD20" s="629">
        <v>18368629</v>
      </c>
      <c r="AE20" s="629"/>
      <c r="AF20" s="629"/>
      <c r="AG20" s="629"/>
      <c r="AH20" s="629"/>
      <c r="AI20" s="629"/>
      <c r="AJ20" s="629"/>
      <c r="AK20" s="629"/>
      <c r="AL20" s="630">
        <v>99.6</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34003646</v>
      </c>
      <c r="CS20" s="626"/>
      <c r="CT20" s="626"/>
      <c r="CU20" s="626"/>
      <c r="CV20" s="626"/>
      <c r="CW20" s="626"/>
      <c r="CX20" s="626"/>
      <c r="CY20" s="627"/>
      <c r="CZ20" s="628">
        <v>100</v>
      </c>
      <c r="DA20" s="628"/>
      <c r="DB20" s="628"/>
      <c r="DC20" s="628"/>
      <c r="DD20" s="634">
        <v>4772249</v>
      </c>
      <c r="DE20" s="626"/>
      <c r="DF20" s="626"/>
      <c r="DG20" s="626"/>
      <c r="DH20" s="626"/>
      <c r="DI20" s="626"/>
      <c r="DJ20" s="626"/>
      <c r="DK20" s="626"/>
      <c r="DL20" s="626"/>
      <c r="DM20" s="626"/>
      <c r="DN20" s="626"/>
      <c r="DO20" s="626"/>
      <c r="DP20" s="627"/>
      <c r="DQ20" s="634">
        <v>24283540</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12048</v>
      </c>
      <c r="S21" s="626"/>
      <c r="T21" s="626"/>
      <c r="U21" s="626"/>
      <c r="V21" s="626"/>
      <c r="W21" s="626"/>
      <c r="X21" s="626"/>
      <c r="Y21" s="627"/>
      <c r="Z21" s="628">
        <v>0</v>
      </c>
      <c r="AA21" s="628"/>
      <c r="AB21" s="628"/>
      <c r="AC21" s="628"/>
      <c r="AD21" s="629">
        <v>12048</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145767</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553095</v>
      </c>
      <c r="S23" s="626"/>
      <c r="T23" s="626"/>
      <c r="U23" s="626"/>
      <c r="V23" s="626"/>
      <c r="W23" s="626"/>
      <c r="X23" s="626"/>
      <c r="Y23" s="627"/>
      <c r="Z23" s="628">
        <v>1.6</v>
      </c>
      <c r="AA23" s="628"/>
      <c r="AB23" s="628"/>
      <c r="AC23" s="628"/>
      <c r="AD23" s="629">
        <v>49366</v>
      </c>
      <c r="AE23" s="629"/>
      <c r="AF23" s="629"/>
      <c r="AG23" s="629"/>
      <c r="AH23" s="629"/>
      <c r="AI23" s="629"/>
      <c r="AJ23" s="629"/>
      <c r="AK23" s="629"/>
      <c r="AL23" s="630">
        <v>0.3</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50" t="s">
        <v>267</v>
      </c>
      <c r="DM23" s="651"/>
      <c r="DN23" s="651"/>
      <c r="DO23" s="651"/>
      <c r="DP23" s="651"/>
      <c r="DQ23" s="651"/>
      <c r="DR23" s="651"/>
      <c r="DS23" s="651"/>
      <c r="DT23" s="651"/>
      <c r="DU23" s="651"/>
      <c r="DV23" s="652"/>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74803</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13517880</v>
      </c>
      <c r="CS24" s="615"/>
      <c r="CT24" s="615"/>
      <c r="CU24" s="615"/>
      <c r="CV24" s="615"/>
      <c r="CW24" s="615"/>
      <c r="CX24" s="615"/>
      <c r="CY24" s="616"/>
      <c r="CZ24" s="654">
        <v>39.799999999999997</v>
      </c>
      <c r="DA24" s="655"/>
      <c r="DB24" s="655"/>
      <c r="DC24" s="656"/>
      <c r="DD24" s="653">
        <v>9806047</v>
      </c>
      <c r="DE24" s="615"/>
      <c r="DF24" s="615"/>
      <c r="DG24" s="615"/>
      <c r="DH24" s="615"/>
      <c r="DI24" s="615"/>
      <c r="DJ24" s="615"/>
      <c r="DK24" s="616"/>
      <c r="DL24" s="653">
        <v>9287104</v>
      </c>
      <c r="DM24" s="615"/>
      <c r="DN24" s="615"/>
      <c r="DO24" s="615"/>
      <c r="DP24" s="615"/>
      <c r="DQ24" s="615"/>
      <c r="DR24" s="615"/>
      <c r="DS24" s="615"/>
      <c r="DT24" s="615"/>
      <c r="DU24" s="615"/>
      <c r="DV24" s="616"/>
      <c r="DW24" s="619">
        <v>47.2</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3364448</v>
      </c>
      <c r="S25" s="626"/>
      <c r="T25" s="626"/>
      <c r="U25" s="626"/>
      <c r="V25" s="626"/>
      <c r="W25" s="626"/>
      <c r="X25" s="626"/>
      <c r="Y25" s="627"/>
      <c r="Z25" s="628">
        <v>9.6999999999999993</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4370663</v>
      </c>
      <c r="CS25" s="645"/>
      <c r="CT25" s="645"/>
      <c r="CU25" s="645"/>
      <c r="CV25" s="645"/>
      <c r="CW25" s="645"/>
      <c r="CX25" s="645"/>
      <c r="CY25" s="646"/>
      <c r="CZ25" s="659">
        <v>12.9</v>
      </c>
      <c r="DA25" s="660"/>
      <c r="DB25" s="660"/>
      <c r="DC25" s="661"/>
      <c r="DD25" s="634">
        <v>3844054</v>
      </c>
      <c r="DE25" s="645"/>
      <c r="DF25" s="645"/>
      <c r="DG25" s="645"/>
      <c r="DH25" s="645"/>
      <c r="DI25" s="645"/>
      <c r="DJ25" s="645"/>
      <c r="DK25" s="646"/>
      <c r="DL25" s="634">
        <v>3813479</v>
      </c>
      <c r="DM25" s="645"/>
      <c r="DN25" s="645"/>
      <c r="DO25" s="645"/>
      <c r="DP25" s="645"/>
      <c r="DQ25" s="645"/>
      <c r="DR25" s="645"/>
      <c r="DS25" s="645"/>
      <c r="DT25" s="645"/>
      <c r="DU25" s="645"/>
      <c r="DV25" s="646"/>
      <c r="DW25" s="630">
        <v>19.399999999999999</v>
      </c>
      <c r="DX25" s="657"/>
      <c r="DY25" s="657"/>
      <c r="DZ25" s="657"/>
      <c r="EA25" s="657"/>
      <c r="EB25" s="657"/>
      <c r="EC25" s="658"/>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2899938</v>
      </c>
      <c r="CS26" s="626"/>
      <c r="CT26" s="626"/>
      <c r="CU26" s="626"/>
      <c r="CV26" s="626"/>
      <c r="CW26" s="626"/>
      <c r="CX26" s="626"/>
      <c r="CY26" s="627"/>
      <c r="CZ26" s="659">
        <v>8.5</v>
      </c>
      <c r="DA26" s="660"/>
      <c r="DB26" s="660"/>
      <c r="DC26" s="661"/>
      <c r="DD26" s="634">
        <v>2443487</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7"/>
      <c r="DY26" s="657"/>
      <c r="DZ26" s="657"/>
      <c r="EA26" s="657"/>
      <c r="EB26" s="657"/>
      <c r="EC26" s="658"/>
    </row>
    <row r="27" spans="2:133" ht="11.25" customHeight="1" x14ac:dyDescent="0.15">
      <c r="B27" s="622" t="s">
        <v>278</v>
      </c>
      <c r="C27" s="623"/>
      <c r="D27" s="623"/>
      <c r="E27" s="623"/>
      <c r="F27" s="623"/>
      <c r="G27" s="623"/>
      <c r="H27" s="623"/>
      <c r="I27" s="623"/>
      <c r="J27" s="623"/>
      <c r="K27" s="623"/>
      <c r="L27" s="623"/>
      <c r="M27" s="623"/>
      <c r="N27" s="623"/>
      <c r="O27" s="623"/>
      <c r="P27" s="623"/>
      <c r="Q27" s="624"/>
      <c r="R27" s="625">
        <v>2147312</v>
      </c>
      <c r="S27" s="626"/>
      <c r="T27" s="626"/>
      <c r="U27" s="626"/>
      <c r="V27" s="626"/>
      <c r="W27" s="626"/>
      <c r="X27" s="626"/>
      <c r="Y27" s="627"/>
      <c r="Z27" s="628">
        <v>6.2</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10646175</v>
      </c>
      <c r="BH27" s="626"/>
      <c r="BI27" s="626"/>
      <c r="BJ27" s="626"/>
      <c r="BK27" s="626"/>
      <c r="BL27" s="626"/>
      <c r="BM27" s="626"/>
      <c r="BN27" s="627"/>
      <c r="BO27" s="628">
        <v>100</v>
      </c>
      <c r="BP27" s="628"/>
      <c r="BQ27" s="628"/>
      <c r="BR27" s="628"/>
      <c r="BS27" s="634">
        <v>168003</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5247574</v>
      </c>
      <c r="CS27" s="645"/>
      <c r="CT27" s="645"/>
      <c r="CU27" s="645"/>
      <c r="CV27" s="645"/>
      <c r="CW27" s="645"/>
      <c r="CX27" s="645"/>
      <c r="CY27" s="646"/>
      <c r="CZ27" s="659">
        <v>15.4</v>
      </c>
      <c r="DA27" s="660"/>
      <c r="DB27" s="660"/>
      <c r="DC27" s="661"/>
      <c r="DD27" s="634">
        <v>2154588</v>
      </c>
      <c r="DE27" s="645"/>
      <c r="DF27" s="645"/>
      <c r="DG27" s="645"/>
      <c r="DH27" s="645"/>
      <c r="DI27" s="645"/>
      <c r="DJ27" s="645"/>
      <c r="DK27" s="646"/>
      <c r="DL27" s="634">
        <v>1666220</v>
      </c>
      <c r="DM27" s="645"/>
      <c r="DN27" s="645"/>
      <c r="DO27" s="645"/>
      <c r="DP27" s="645"/>
      <c r="DQ27" s="645"/>
      <c r="DR27" s="645"/>
      <c r="DS27" s="645"/>
      <c r="DT27" s="645"/>
      <c r="DU27" s="645"/>
      <c r="DV27" s="646"/>
      <c r="DW27" s="630">
        <v>8.5</v>
      </c>
      <c r="DX27" s="657"/>
      <c r="DY27" s="657"/>
      <c r="DZ27" s="657"/>
      <c r="EA27" s="657"/>
      <c r="EB27" s="657"/>
      <c r="EC27" s="658"/>
    </row>
    <row r="28" spans="2:133" ht="11.25" customHeight="1" x14ac:dyDescent="0.15">
      <c r="B28" s="622" t="s">
        <v>281</v>
      </c>
      <c r="C28" s="623"/>
      <c r="D28" s="623"/>
      <c r="E28" s="623"/>
      <c r="F28" s="623"/>
      <c r="G28" s="623"/>
      <c r="H28" s="623"/>
      <c r="I28" s="623"/>
      <c r="J28" s="623"/>
      <c r="K28" s="623"/>
      <c r="L28" s="623"/>
      <c r="M28" s="623"/>
      <c r="N28" s="623"/>
      <c r="O28" s="623"/>
      <c r="P28" s="623"/>
      <c r="Q28" s="624"/>
      <c r="R28" s="625">
        <v>78784</v>
      </c>
      <c r="S28" s="626"/>
      <c r="T28" s="626"/>
      <c r="U28" s="626"/>
      <c r="V28" s="626"/>
      <c r="W28" s="626"/>
      <c r="X28" s="626"/>
      <c r="Y28" s="627"/>
      <c r="Z28" s="628">
        <v>0.2</v>
      </c>
      <c r="AA28" s="628"/>
      <c r="AB28" s="628"/>
      <c r="AC28" s="628"/>
      <c r="AD28" s="629">
        <v>12356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3899643</v>
      </c>
      <c r="CS28" s="626"/>
      <c r="CT28" s="626"/>
      <c r="CU28" s="626"/>
      <c r="CV28" s="626"/>
      <c r="CW28" s="626"/>
      <c r="CX28" s="626"/>
      <c r="CY28" s="627"/>
      <c r="CZ28" s="659">
        <v>11.5</v>
      </c>
      <c r="DA28" s="660"/>
      <c r="DB28" s="660"/>
      <c r="DC28" s="661"/>
      <c r="DD28" s="634">
        <v>3807405</v>
      </c>
      <c r="DE28" s="626"/>
      <c r="DF28" s="626"/>
      <c r="DG28" s="626"/>
      <c r="DH28" s="626"/>
      <c r="DI28" s="626"/>
      <c r="DJ28" s="626"/>
      <c r="DK28" s="627"/>
      <c r="DL28" s="634">
        <v>3807405</v>
      </c>
      <c r="DM28" s="626"/>
      <c r="DN28" s="626"/>
      <c r="DO28" s="626"/>
      <c r="DP28" s="626"/>
      <c r="DQ28" s="626"/>
      <c r="DR28" s="626"/>
      <c r="DS28" s="626"/>
      <c r="DT28" s="626"/>
      <c r="DU28" s="626"/>
      <c r="DV28" s="627"/>
      <c r="DW28" s="630">
        <v>19.3</v>
      </c>
      <c r="DX28" s="657"/>
      <c r="DY28" s="657"/>
      <c r="DZ28" s="657"/>
      <c r="EA28" s="657"/>
      <c r="EB28" s="657"/>
      <c r="EC28" s="658"/>
    </row>
    <row r="29" spans="2:133" ht="11.25" customHeight="1" x14ac:dyDescent="0.15">
      <c r="B29" s="622" t="s">
        <v>283</v>
      </c>
      <c r="C29" s="623"/>
      <c r="D29" s="623"/>
      <c r="E29" s="623"/>
      <c r="F29" s="623"/>
      <c r="G29" s="623"/>
      <c r="H29" s="623"/>
      <c r="I29" s="623"/>
      <c r="J29" s="623"/>
      <c r="K29" s="623"/>
      <c r="L29" s="623"/>
      <c r="M29" s="623"/>
      <c r="N29" s="623"/>
      <c r="O29" s="623"/>
      <c r="P29" s="623"/>
      <c r="Q29" s="624"/>
      <c r="R29" s="625">
        <v>593123</v>
      </c>
      <c r="S29" s="626"/>
      <c r="T29" s="626"/>
      <c r="U29" s="626"/>
      <c r="V29" s="626"/>
      <c r="W29" s="626"/>
      <c r="X29" s="626"/>
      <c r="Y29" s="627"/>
      <c r="Z29" s="628">
        <v>1.7</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59</v>
      </c>
      <c r="CG29" s="640"/>
      <c r="CH29" s="640"/>
      <c r="CI29" s="640"/>
      <c r="CJ29" s="640"/>
      <c r="CK29" s="640"/>
      <c r="CL29" s="640"/>
      <c r="CM29" s="640"/>
      <c r="CN29" s="640"/>
      <c r="CO29" s="640"/>
      <c r="CP29" s="640"/>
      <c r="CQ29" s="641"/>
      <c r="CR29" s="625">
        <v>3899643</v>
      </c>
      <c r="CS29" s="645"/>
      <c r="CT29" s="645"/>
      <c r="CU29" s="645"/>
      <c r="CV29" s="645"/>
      <c r="CW29" s="645"/>
      <c r="CX29" s="645"/>
      <c r="CY29" s="646"/>
      <c r="CZ29" s="659">
        <v>11.5</v>
      </c>
      <c r="DA29" s="660"/>
      <c r="DB29" s="660"/>
      <c r="DC29" s="661"/>
      <c r="DD29" s="634">
        <v>3807405</v>
      </c>
      <c r="DE29" s="645"/>
      <c r="DF29" s="645"/>
      <c r="DG29" s="645"/>
      <c r="DH29" s="645"/>
      <c r="DI29" s="645"/>
      <c r="DJ29" s="645"/>
      <c r="DK29" s="646"/>
      <c r="DL29" s="634">
        <v>3807405</v>
      </c>
      <c r="DM29" s="645"/>
      <c r="DN29" s="645"/>
      <c r="DO29" s="645"/>
      <c r="DP29" s="645"/>
      <c r="DQ29" s="645"/>
      <c r="DR29" s="645"/>
      <c r="DS29" s="645"/>
      <c r="DT29" s="645"/>
      <c r="DU29" s="645"/>
      <c r="DV29" s="646"/>
      <c r="DW29" s="630">
        <v>19.3</v>
      </c>
      <c r="DX29" s="657"/>
      <c r="DY29" s="657"/>
      <c r="DZ29" s="657"/>
      <c r="EA29" s="657"/>
      <c r="EB29" s="657"/>
      <c r="EC29" s="658"/>
    </row>
    <row r="30" spans="2:133" ht="11.25" customHeight="1" x14ac:dyDescent="0.15">
      <c r="B30" s="622" t="s">
        <v>287</v>
      </c>
      <c r="C30" s="623"/>
      <c r="D30" s="623"/>
      <c r="E30" s="623"/>
      <c r="F30" s="623"/>
      <c r="G30" s="623"/>
      <c r="H30" s="623"/>
      <c r="I30" s="623"/>
      <c r="J30" s="623"/>
      <c r="K30" s="623"/>
      <c r="L30" s="623"/>
      <c r="M30" s="623"/>
      <c r="N30" s="623"/>
      <c r="O30" s="623"/>
      <c r="P30" s="623"/>
      <c r="Q30" s="624"/>
      <c r="R30" s="625">
        <v>2175405</v>
      </c>
      <c r="S30" s="626"/>
      <c r="T30" s="626"/>
      <c r="U30" s="626"/>
      <c r="V30" s="626"/>
      <c r="W30" s="626"/>
      <c r="X30" s="626"/>
      <c r="Y30" s="627"/>
      <c r="Z30" s="628">
        <v>6.3</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v>
      </c>
      <c r="BH30" s="684"/>
      <c r="BI30" s="684"/>
      <c r="BJ30" s="684"/>
      <c r="BK30" s="684"/>
      <c r="BL30" s="684"/>
      <c r="BM30" s="620">
        <v>94.3</v>
      </c>
      <c r="BN30" s="684"/>
      <c r="BO30" s="684"/>
      <c r="BP30" s="684"/>
      <c r="BQ30" s="685"/>
      <c r="BR30" s="683">
        <v>98.9</v>
      </c>
      <c r="BS30" s="684"/>
      <c r="BT30" s="684"/>
      <c r="BU30" s="684"/>
      <c r="BV30" s="684"/>
      <c r="BW30" s="684"/>
      <c r="BX30" s="620">
        <v>94.2</v>
      </c>
      <c r="BY30" s="684"/>
      <c r="BZ30" s="684"/>
      <c r="CA30" s="684"/>
      <c r="CB30" s="685"/>
      <c r="CD30" s="688"/>
      <c r="CE30" s="689"/>
      <c r="CF30" s="639" t="s">
        <v>290</v>
      </c>
      <c r="CG30" s="640"/>
      <c r="CH30" s="640"/>
      <c r="CI30" s="640"/>
      <c r="CJ30" s="640"/>
      <c r="CK30" s="640"/>
      <c r="CL30" s="640"/>
      <c r="CM30" s="640"/>
      <c r="CN30" s="640"/>
      <c r="CO30" s="640"/>
      <c r="CP30" s="640"/>
      <c r="CQ30" s="641"/>
      <c r="CR30" s="625">
        <v>3663961</v>
      </c>
      <c r="CS30" s="626"/>
      <c r="CT30" s="626"/>
      <c r="CU30" s="626"/>
      <c r="CV30" s="626"/>
      <c r="CW30" s="626"/>
      <c r="CX30" s="626"/>
      <c r="CY30" s="627"/>
      <c r="CZ30" s="659">
        <v>10.8</v>
      </c>
      <c r="DA30" s="660"/>
      <c r="DB30" s="660"/>
      <c r="DC30" s="661"/>
      <c r="DD30" s="634">
        <v>3575325</v>
      </c>
      <c r="DE30" s="626"/>
      <c r="DF30" s="626"/>
      <c r="DG30" s="626"/>
      <c r="DH30" s="626"/>
      <c r="DI30" s="626"/>
      <c r="DJ30" s="626"/>
      <c r="DK30" s="627"/>
      <c r="DL30" s="634">
        <v>3575325</v>
      </c>
      <c r="DM30" s="626"/>
      <c r="DN30" s="626"/>
      <c r="DO30" s="626"/>
      <c r="DP30" s="626"/>
      <c r="DQ30" s="626"/>
      <c r="DR30" s="626"/>
      <c r="DS30" s="626"/>
      <c r="DT30" s="626"/>
      <c r="DU30" s="626"/>
      <c r="DV30" s="627"/>
      <c r="DW30" s="630">
        <v>18.2</v>
      </c>
      <c r="DX30" s="657"/>
      <c r="DY30" s="657"/>
      <c r="DZ30" s="657"/>
      <c r="EA30" s="657"/>
      <c r="EB30" s="657"/>
      <c r="EC30" s="658"/>
    </row>
    <row r="31" spans="2:133" ht="11.25" customHeight="1" x14ac:dyDescent="0.15">
      <c r="B31" s="622" t="s">
        <v>291</v>
      </c>
      <c r="C31" s="623"/>
      <c r="D31" s="623"/>
      <c r="E31" s="623"/>
      <c r="F31" s="623"/>
      <c r="G31" s="623"/>
      <c r="H31" s="623"/>
      <c r="I31" s="623"/>
      <c r="J31" s="623"/>
      <c r="K31" s="623"/>
      <c r="L31" s="623"/>
      <c r="M31" s="623"/>
      <c r="N31" s="623"/>
      <c r="O31" s="623"/>
      <c r="P31" s="623"/>
      <c r="Q31" s="624"/>
      <c r="R31" s="625">
        <v>1388113</v>
      </c>
      <c r="S31" s="626"/>
      <c r="T31" s="626"/>
      <c r="U31" s="626"/>
      <c r="V31" s="626"/>
      <c r="W31" s="626"/>
      <c r="X31" s="626"/>
      <c r="Y31" s="627"/>
      <c r="Z31" s="628">
        <v>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99.3</v>
      </c>
      <c r="BH31" s="645"/>
      <c r="BI31" s="645"/>
      <c r="BJ31" s="645"/>
      <c r="BK31" s="645"/>
      <c r="BL31" s="645"/>
      <c r="BM31" s="631">
        <v>95.9</v>
      </c>
      <c r="BN31" s="681"/>
      <c r="BO31" s="681"/>
      <c r="BP31" s="681"/>
      <c r="BQ31" s="682"/>
      <c r="BR31" s="680">
        <v>99.2</v>
      </c>
      <c r="BS31" s="645"/>
      <c r="BT31" s="645"/>
      <c r="BU31" s="645"/>
      <c r="BV31" s="645"/>
      <c r="BW31" s="645"/>
      <c r="BX31" s="631">
        <v>95.8</v>
      </c>
      <c r="BY31" s="681"/>
      <c r="BZ31" s="681"/>
      <c r="CA31" s="681"/>
      <c r="CB31" s="682"/>
      <c r="CD31" s="688"/>
      <c r="CE31" s="689"/>
      <c r="CF31" s="639" t="s">
        <v>294</v>
      </c>
      <c r="CG31" s="640"/>
      <c r="CH31" s="640"/>
      <c r="CI31" s="640"/>
      <c r="CJ31" s="640"/>
      <c r="CK31" s="640"/>
      <c r="CL31" s="640"/>
      <c r="CM31" s="640"/>
      <c r="CN31" s="640"/>
      <c r="CO31" s="640"/>
      <c r="CP31" s="640"/>
      <c r="CQ31" s="641"/>
      <c r="CR31" s="625">
        <v>235682</v>
      </c>
      <c r="CS31" s="645"/>
      <c r="CT31" s="645"/>
      <c r="CU31" s="645"/>
      <c r="CV31" s="645"/>
      <c r="CW31" s="645"/>
      <c r="CX31" s="645"/>
      <c r="CY31" s="646"/>
      <c r="CZ31" s="659">
        <v>0.7</v>
      </c>
      <c r="DA31" s="660"/>
      <c r="DB31" s="660"/>
      <c r="DC31" s="661"/>
      <c r="DD31" s="634">
        <v>232080</v>
      </c>
      <c r="DE31" s="645"/>
      <c r="DF31" s="645"/>
      <c r="DG31" s="645"/>
      <c r="DH31" s="645"/>
      <c r="DI31" s="645"/>
      <c r="DJ31" s="645"/>
      <c r="DK31" s="646"/>
      <c r="DL31" s="634">
        <v>232080</v>
      </c>
      <c r="DM31" s="645"/>
      <c r="DN31" s="645"/>
      <c r="DO31" s="645"/>
      <c r="DP31" s="645"/>
      <c r="DQ31" s="645"/>
      <c r="DR31" s="645"/>
      <c r="DS31" s="645"/>
      <c r="DT31" s="645"/>
      <c r="DU31" s="645"/>
      <c r="DV31" s="646"/>
      <c r="DW31" s="630">
        <v>1.2</v>
      </c>
      <c r="DX31" s="657"/>
      <c r="DY31" s="657"/>
      <c r="DZ31" s="657"/>
      <c r="EA31" s="657"/>
      <c r="EB31" s="657"/>
      <c r="EC31" s="658"/>
    </row>
    <row r="32" spans="2:133" ht="11.25" customHeight="1" x14ac:dyDescent="0.15">
      <c r="B32" s="622" t="s">
        <v>295</v>
      </c>
      <c r="C32" s="623"/>
      <c r="D32" s="623"/>
      <c r="E32" s="623"/>
      <c r="F32" s="623"/>
      <c r="G32" s="623"/>
      <c r="H32" s="623"/>
      <c r="I32" s="623"/>
      <c r="J32" s="623"/>
      <c r="K32" s="623"/>
      <c r="L32" s="623"/>
      <c r="M32" s="623"/>
      <c r="N32" s="623"/>
      <c r="O32" s="623"/>
      <c r="P32" s="623"/>
      <c r="Q32" s="624"/>
      <c r="R32" s="625">
        <v>1298849</v>
      </c>
      <c r="S32" s="626"/>
      <c r="T32" s="626"/>
      <c r="U32" s="626"/>
      <c r="V32" s="626"/>
      <c r="W32" s="626"/>
      <c r="X32" s="626"/>
      <c r="Y32" s="627"/>
      <c r="Z32" s="628">
        <v>3.7</v>
      </c>
      <c r="AA32" s="628"/>
      <c r="AB32" s="628"/>
      <c r="AC32" s="628"/>
      <c r="AD32" s="629">
        <v>83</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98.7</v>
      </c>
      <c r="BH32" s="693"/>
      <c r="BI32" s="693"/>
      <c r="BJ32" s="693"/>
      <c r="BK32" s="693"/>
      <c r="BL32" s="693"/>
      <c r="BM32" s="694">
        <v>92.2</v>
      </c>
      <c r="BN32" s="693"/>
      <c r="BO32" s="693"/>
      <c r="BP32" s="693"/>
      <c r="BQ32" s="695"/>
      <c r="BR32" s="692">
        <v>98.6</v>
      </c>
      <c r="BS32" s="693"/>
      <c r="BT32" s="693"/>
      <c r="BU32" s="693"/>
      <c r="BV32" s="693"/>
      <c r="BW32" s="693"/>
      <c r="BX32" s="694">
        <v>92.1</v>
      </c>
      <c r="BY32" s="693"/>
      <c r="BZ32" s="693"/>
      <c r="CA32" s="693"/>
      <c r="CB32" s="695"/>
      <c r="CD32" s="690"/>
      <c r="CE32" s="691"/>
      <c r="CF32" s="639" t="s">
        <v>297</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7"/>
      <c r="DY32" s="657"/>
      <c r="DZ32" s="657"/>
      <c r="EA32" s="657"/>
      <c r="EB32" s="657"/>
      <c r="EC32" s="658"/>
    </row>
    <row r="33" spans="2:133" ht="11.25" customHeight="1" x14ac:dyDescent="0.15">
      <c r="B33" s="622" t="s">
        <v>298</v>
      </c>
      <c r="C33" s="623"/>
      <c r="D33" s="623"/>
      <c r="E33" s="623"/>
      <c r="F33" s="623"/>
      <c r="G33" s="623"/>
      <c r="H33" s="623"/>
      <c r="I33" s="623"/>
      <c r="J33" s="623"/>
      <c r="K33" s="623"/>
      <c r="L33" s="623"/>
      <c r="M33" s="623"/>
      <c r="N33" s="623"/>
      <c r="O33" s="623"/>
      <c r="P33" s="623"/>
      <c r="Q33" s="624"/>
      <c r="R33" s="625">
        <v>3391900</v>
      </c>
      <c r="S33" s="626"/>
      <c r="T33" s="626"/>
      <c r="U33" s="626"/>
      <c r="V33" s="626"/>
      <c r="W33" s="626"/>
      <c r="X33" s="626"/>
      <c r="Y33" s="627"/>
      <c r="Z33" s="628">
        <v>9.8000000000000007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15713517</v>
      </c>
      <c r="CS33" s="645"/>
      <c r="CT33" s="645"/>
      <c r="CU33" s="645"/>
      <c r="CV33" s="645"/>
      <c r="CW33" s="645"/>
      <c r="CX33" s="645"/>
      <c r="CY33" s="646"/>
      <c r="CZ33" s="659">
        <v>46.2</v>
      </c>
      <c r="DA33" s="660"/>
      <c r="DB33" s="660"/>
      <c r="DC33" s="661"/>
      <c r="DD33" s="634">
        <v>12607026</v>
      </c>
      <c r="DE33" s="645"/>
      <c r="DF33" s="645"/>
      <c r="DG33" s="645"/>
      <c r="DH33" s="645"/>
      <c r="DI33" s="645"/>
      <c r="DJ33" s="645"/>
      <c r="DK33" s="646"/>
      <c r="DL33" s="634">
        <v>8626660</v>
      </c>
      <c r="DM33" s="645"/>
      <c r="DN33" s="645"/>
      <c r="DO33" s="645"/>
      <c r="DP33" s="645"/>
      <c r="DQ33" s="645"/>
      <c r="DR33" s="645"/>
      <c r="DS33" s="645"/>
      <c r="DT33" s="645"/>
      <c r="DU33" s="645"/>
      <c r="DV33" s="646"/>
      <c r="DW33" s="630">
        <v>43.8</v>
      </c>
      <c r="DX33" s="657"/>
      <c r="DY33" s="657"/>
      <c r="DZ33" s="657"/>
      <c r="EA33" s="657"/>
      <c r="EB33" s="657"/>
      <c r="EC33" s="658"/>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4875191</v>
      </c>
      <c r="CS34" s="626"/>
      <c r="CT34" s="626"/>
      <c r="CU34" s="626"/>
      <c r="CV34" s="626"/>
      <c r="CW34" s="626"/>
      <c r="CX34" s="626"/>
      <c r="CY34" s="627"/>
      <c r="CZ34" s="659">
        <v>14.3</v>
      </c>
      <c r="DA34" s="660"/>
      <c r="DB34" s="660"/>
      <c r="DC34" s="661"/>
      <c r="DD34" s="634">
        <v>4134784</v>
      </c>
      <c r="DE34" s="626"/>
      <c r="DF34" s="626"/>
      <c r="DG34" s="626"/>
      <c r="DH34" s="626"/>
      <c r="DI34" s="626"/>
      <c r="DJ34" s="626"/>
      <c r="DK34" s="627"/>
      <c r="DL34" s="634">
        <v>2377276</v>
      </c>
      <c r="DM34" s="626"/>
      <c r="DN34" s="626"/>
      <c r="DO34" s="626"/>
      <c r="DP34" s="626"/>
      <c r="DQ34" s="626"/>
      <c r="DR34" s="626"/>
      <c r="DS34" s="626"/>
      <c r="DT34" s="626"/>
      <c r="DU34" s="626"/>
      <c r="DV34" s="627"/>
      <c r="DW34" s="630">
        <v>12.1</v>
      </c>
      <c r="DX34" s="657"/>
      <c r="DY34" s="657"/>
      <c r="DZ34" s="657"/>
      <c r="EA34" s="657"/>
      <c r="EB34" s="657"/>
      <c r="EC34" s="658"/>
    </row>
    <row r="35" spans="2:133" ht="11.25" customHeight="1" x14ac:dyDescent="0.15">
      <c r="B35" s="622" t="s">
        <v>304</v>
      </c>
      <c r="C35" s="623"/>
      <c r="D35" s="623"/>
      <c r="E35" s="623"/>
      <c r="F35" s="623"/>
      <c r="G35" s="623"/>
      <c r="H35" s="623"/>
      <c r="I35" s="623"/>
      <c r="J35" s="623"/>
      <c r="K35" s="623"/>
      <c r="L35" s="623"/>
      <c r="M35" s="623"/>
      <c r="N35" s="623"/>
      <c r="O35" s="623"/>
      <c r="P35" s="623"/>
      <c r="Q35" s="624"/>
      <c r="R35" s="625">
        <v>1253800</v>
      </c>
      <c r="S35" s="626"/>
      <c r="T35" s="626"/>
      <c r="U35" s="626"/>
      <c r="V35" s="626"/>
      <c r="W35" s="626"/>
      <c r="X35" s="626"/>
      <c r="Y35" s="627"/>
      <c r="Z35" s="628">
        <v>3.6</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4165373</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538590</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303000</v>
      </c>
      <c r="CS35" s="645"/>
      <c r="CT35" s="645"/>
      <c r="CU35" s="645"/>
      <c r="CV35" s="645"/>
      <c r="CW35" s="645"/>
      <c r="CX35" s="645"/>
      <c r="CY35" s="646"/>
      <c r="CZ35" s="659">
        <v>0.9</v>
      </c>
      <c r="DA35" s="660"/>
      <c r="DB35" s="660"/>
      <c r="DC35" s="661"/>
      <c r="DD35" s="634">
        <v>272869</v>
      </c>
      <c r="DE35" s="645"/>
      <c r="DF35" s="645"/>
      <c r="DG35" s="645"/>
      <c r="DH35" s="645"/>
      <c r="DI35" s="645"/>
      <c r="DJ35" s="645"/>
      <c r="DK35" s="646"/>
      <c r="DL35" s="634">
        <v>265577</v>
      </c>
      <c r="DM35" s="645"/>
      <c r="DN35" s="645"/>
      <c r="DO35" s="645"/>
      <c r="DP35" s="645"/>
      <c r="DQ35" s="645"/>
      <c r="DR35" s="645"/>
      <c r="DS35" s="645"/>
      <c r="DT35" s="645"/>
      <c r="DU35" s="645"/>
      <c r="DV35" s="646"/>
      <c r="DW35" s="630">
        <v>1.3</v>
      </c>
      <c r="DX35" s="657"/>
      <c r="DY35" s="657"/>
      <c r="DZ35" s="657"/>
      <c r="EA35" s="657"/>
      <c r="EB35" s="657"/>
      <c r="EC35" s="658"/>
    </row>
    <row r="36" spans="2:133" ht="11.25" customHeight="1" x14ac:dyDescent="0.15">
      <c r="B36" s="668" t="s">
        <v>308</v>
      </c>
      <c r="C36" s="669"/>
      <c r="D36" s="669"/>
      <c r="E36" s="669"/>
      <c r="F36" s="669"/>
      <c r="G36" s="669"/>
      <c r="H36" s="669"/>
      <c r="I36" s="669"/>
      <c r="J36" s="669"/>
      <c r="K36" s="669"/>
      <c r="L36" s="669"/>
      <c r="M36" s="669"/>
      <c r="N36" s="669"/>
      <c r="O36" s="669"/>
      <c r="P36" s="669"/>
      <c r="Q36" s="670"/>
      <c r="R36" s="697">
        <v>34645745</v>
      </c>
      <c r="S36" s="698"/>
      <c r="T36" s="698"/>
      <c r="U36" s="698"/>
      <c r="V36" s="698"/>
      <c r="W36" s="698"/>
      <c r="X36" s="698"/>
      <c r="Y36" s="699"/>
      <c r="Z36" s="700">
        <v>100</v>
      </c>
      <c r="AA36" s="700"/>
      <c r="AB36" s="700"/>
      <c r="AC36" s="700"/>
      <c r="AD36" s="701">
        <v>18442482</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1473373</v>
      </c>
      <c r="BA36" s="626"/>
      <c r="BB36" s="626"/>
      <c r="BC36" s="626"/>
      <c r="BD36" s="645"/>
      <c r="BE36" s="645"/>
      <c r="BF36" s="682"/>
      <c r="BG36" s="639" t="s">
        <v>310</v>
      </c>
      <c r="BH36" s="640"/>
      <c r="BI36" s="640"/>
      <c r="BJ36" s="640"/>
      <c r="BK36" s="640"/>
      <c r="BL36" s="640"/>
      <c r="BM36" s="640"/>
      <c r="BN36" s="640"/>
      <c r="BO36" s="640"/>
      <c r="BP36" s="640"/>
      <c r="BQ36" s="640"/>
      <c r="BR36" s="640"/>
      <c r="BS36" s="640"/>
      <c r="BT36" s="640"/>
      <c r="BU36" s="641"/>
      <c r="BV36" s="625">
        <v>455617</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4156674</v>
      </c>
      <c r="CS36" s="626"/>
      <c r="CT36" s="626"/>
      <c r="CU36" s="626"/>
      <c r="CV36" s="626"/>
      <c r="CW36" s="626"/>
      <c r="CX36" s="626"/>
      <c r="CY36" s="627"/>
      <c r="CZ36" s="659">
        <v>12.2</v>
      </c>
      <c r="DA36" s="660"/>
      <c r="DB36" s="660"/>
      <c r="DC36" s="661"/>
      <c r="DD36" s="634">
        <v>3403141</v>
      </c>
      <c r="DE36" s="626"/>
      <c r="DF36" s="626"/>
      <c r="DG36" s="626"/>
      <c r="DH36" s="626"/>
      <c r="DI36" s="626"/>
      <c r="DJ36" s="626"/>
      <c r="DK36" s="627"/>
      <c r="DL36" s="634">
        <v>2648968</v>
      </c>
      <c r="DM36" s="626"/>
      <c r="DN36" s="626"/>
      <c r="DO36" s="626"/>
      <c r="DP36" s="626"/>
      <c r="DQ36" s="626"/>
      <c r="DR36" s="626"/>
      <c r="DS36" s="626"/>
      <c r="DT36" s="626"/>
      <c r="DU36" s="626"/>
      <c r="DV36" s="627"/>
      <c r="DW36" s="630">
        <v>13.4</v>
      </c>
      <c r="DX36" s="657"/>
      <c r="DY36" s="657"/>
      <c r="DZ36" s="657"/>
      <c r="EA36" s="657"/>
      <c r="EB36" s="657"/>
      <c r="EC36" s="658"/>
    </row>
    <row r="37" spans="2:133" ht="11.25" customHeight="1" x14ac:dyDescent="0.15">
      <c r="AQ37" s="704" t="s">
        <v>312</v>
      </c>
      <c r="AR37" s="705"/>
      <c r="AS37" s="705"/>
      <c r="AT37" s="705"/>
      <c r="AU37" s="705"/>
      <c r="AV37" s="705"/>
      <c r="AW37" s="705"/>
      <c r="AX37" s="705"/>
      <c r="AY37" s="706"/>
      <c r="AZ37" s="625">
        <v>3268</v>
      </c>
      <c r="BA37" s="626"/>
      <c r="BB37" s="626"/>
      <c r="BC37" s="626"/>
      <c r="BD37" s="645"/>
      <c r="BE37" s="645"/>
      <c r="BF37" s="682"/>
      <c r="BG37" s="639" t="s">
        <v>313</v>
      </c>
      <c r="BH37" s="640"/>
      <c r="BI37" s="640"/>
      <c r="BJ37" s="640"/>
      <c r="BK37" s="640"/>
      <c r="BL37" s="640"/>
      <c r="BM37" s="640"/>
      <c r="BN37" s="640"/>
      <c r="BO37" s="640"/>
      <c r="BP37" s="640"/>
      <c r="BQ37" s="640"/>
      <c r="BR37" s="640"/>
      <c r="BS37" s="640"/>
      <c r="BT37" s="640"/>
      <c r="BU37" s="641"/>
      <c r="BV37" s="625">
        <v>10113</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2114526</v>
      </c>
      <c r="CS37" s="645"/>
      <c r="CT37" s="645"/>
      <c r="CU37" s="645"/>
      <c r="CV37" s="645"/>
      <c r="CW37" s="645"/>
      <c r="CX37" s="645"/>
      <c r="CY37" s="646"/>
      <c r="CZ37" s="659">
        <v>6.2</v>
      </c>
      <c r="DA37" s="660"/>
      <c r="DB37" s="660"/>
      <c r="DC37" s="661"/>
      <c r="DD37" s="634">
        <v>2104136</v>
      </c>
      <c r="DE37" s="645"/>
      <c r="DF37" s="645"/>
      <c r="DG37" s="645"/>
      <c r="DH37" s="645"/>
      <c r="DI37" s="645"/>
      <c r="DJ37" s="645"/>
      <c r="DK37" s="646"/>
      <c r="DL37" s="634">
        <v>1893354</v>
      </c>
      <c r="DM37" s="645"/>
      <c r="DN37" s="645"/>
      <c r="DO37" s="645"/>
      <c r="DP37" s="645"/>
      <c r="DQ37" s="645"/>
      <c r="DR37" s="645"/>
      <c r="DS37" s="645"/>
      <c r="DT37" s="645"/>
      <c r="DU37" s="645"/>
      <c r="DV37" s="646"/>
      <c r="DW37" s="630">
        <v>9.6</v>
      </c>
      <c r="DX37" s="657"/>
      <c r="DY37" s="657"/>
      <c r="DZ37" s="657"/>
      <c r="EA37" s="657"/>
      <c r="EB37" s="657"/>
      <c r="EC37" s="658"/>
    </row>
    <row r="38" spans="2:133" ht="11.25" customHeight="1" x14ac:dyDescent="0.15">
      <c r="AQ38" s="704" t="s">
        <v>315</v>
      </c>
      <c r="AR38" s="705"/>
      <c r="AS38" s="705"/>
      <c r="AT38" s="705"/>
      <c r="AU38" s="705"/>
      <c r="AV38" s="705"/>
      <c r="AW38" s="705"/>
      <c r="AX38" s="705"/>
      <c r="AY38" s="706"/>
      <c r="AZ38" s="625" t="s">
        <v>316</v>
      </c>
      <c r="BA38" s="626"/>
      <c r="BB38" s="626"/>
      <c r="BC38" s="626"/>
      <c r="BD38" s="645"/>
      <c r="BE38" s="645"/>
      <c r="BF38" s="682"/>
      <c r="BG38" s="639" t="s">
        <v>317</v>
      </c>
      <c r="BH38" s="640"/>
      <c r="BI38" s="640"/>
      <c r="BJ38" s="640"/>
      <c r="BK38" s="640"/>
      <c r="BL38" s="640"/>
      <c r="BM38" s="640"/>
      <c r="BN38" s="640"/>
      <c r="BO38" s="640"/>
      <c r="BP38" s="640"/>
      <c r="BQ38" s="640"/>
      <c r="BR38" s="640"/>
      <c r="BS38" s="640"/>
      <c r="BT38" s="640"/>
      <c r="BU38" s="641"/>
      <c r="BV38" s="625">
        <v>17028</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4162105</v>
      </c>
      <c r="CS38" s="626"/>
      <c r="CT38" s="626"/>
      <c r="CU38" s="626"/>
      <c r="CV38" s="626"/>
      <c r="CW38" s="626"/>
      <c r="CX38" s="626"/>
      <c r="CY38" s="627"/>
      <c r="CZ38" s="659">
        <v>12.2</v>
      </c>
      <c r="DA38" s="660"/>
      <c r="DB38" s="660"/>
      <c r="DC38" s="661"/>
      <c r="DD38" s="634">
        <v>3697749</v>
      </c>
      <c r="DE38" s="626"/>
      <c r="DF38" s="626"/>
      <c r="DG38" s="626"/>
      <c r="DH38" s="626"/>
      <c r="DI38" s="626"/>
      <c r="DJ38" s="626"/>
      <c r="DK38" s="627"/>
      <c r="DL38" s="634">
        <v>3334839</v>
      </c>
      <c r="DM38" s="626"/>
      <c r="DN38" s="626"/>
      <c r="DO38" s="626"/>
      <c r="DP38" s="626"/>
      <c r="DQ38" s="626"/>
      <c r="DR38" s="626"/>
      <c r="DS38" s="626"/>
      <c r="DT38" s="626"/>
      <c r="DU38" s="626"/>
      <c r="DV38" s="627"/>
      <c r="DW38" s="630">
        <v>16.899999999999999</v>
      </c>
      <c r="DX38" s="657"/>
      <c r="DY38" s="657"/>
      <c r="DZ38" s="657"/>
      <c r="EA38" s="657"/>
      <c r="EB38" s="657"/>
      <c r="EC38" s="658"/>
    </row>
    <row r="39" spans="2:133" ht="11.25" customHeight="1" x14ac:dyDescent="0.15">
      <c r="AQ39" s="704" t="s">
        <v>319</v>
      </c>
      <c r="AR39" s="705"/>
      <c r="AS39" s="705"/>
      <c r="AT39" s="705"/>
      <c r="AU39" s="705"/>
      <c r="AV39" s="705"/>
      <c r="AW39" s="705"/>
      <c r="AX39" s="705"/>
      <c r="AY39" s="706"/>
      <c r="AZ39" s="625" t="s">
        <v>316</v>
      </c>
      <c r="BA39" s="626"/>
      <c r="BB39" s="626"/>
      <c r="BC39" s="626"/>
      <c r="BD39" s="645"/>
      <c r="BE39" s="645"/>
      <c r="BF39" s="682"/>
      <c r="BG39" s="710" t="s">
        <v>320</v>
      </c>
      <c r="BH39" s="711"/>
      <c r="BI39" s="711"/>
      <c r="BJ39" s="711"/>
      <c r="BK39" s="711"/>
      <c r="BL39" s="189"/>
      <c r="BM39" s="640" t="s">
        <v>321</v>
      </c>
      <c r="BN39" s="640"/>
      <c r="BO39" s="640"/>
      <c r="BP39" s="640"/>
      <c r="BQ39" s="640"/>
      <c r="BR39" s="640"/>
      <c r="BS39" s="640"/>
      <c r="BT39" s="640"/>
      <c r="BU39" s="641"/>
      <c r="BV39" s="625">
        <v>104</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1166117</v>
      </c>
      <c r="CS39" s="645"/>
      <c r="CT39" s="645"/>
      <c r="CU39" s="645"/>
      <c r="CV39" s="645"/>
      <c r="CW39" s="645"/>
      <c r="CX39" s="645"/>
      <c r="CY39" s="646"/>
      <c r="CZ39" s="659">
        <v>3.4</v>
      </c>
      <c r="DA39" s="660"/>
      <c r="DB39" s="660"/>
      <c r="DC39" s="661"/>
      <c r="DD39" s="634">
        <v>1097863</v>
      </c>
      <c r="DE39" s="645"/>
      <c r="DF39" s="645"/>
      <c r="DG39" s="645"/>
      <c r="DH39" s="645"/>
      <c r="DI39" s="645"/>
      <c r="DJ39" s="645"/>
      <c r="DK39" s="646"/>
      <c r="DL39" s="634" t="s">
        <v>316</v>
      </c>
      <c r="DM39" s="645"/>
      <c r="DN39" s="645"/>
      <c r="DO39" s="645"/>
      <c r="DP39" s="645"/>
      <c r="DQ39" s="645"/>
      <c r="DR39" s="645"/>
      <c r="DS39" s="645"/>
      <c r="DT39" s="645"/>
      <c r="DU39" s="645"/>
      <c r="DV39" s="646"/>
      <c r="DW39" s="630" t="s">
        <v>316</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769513</v>
      </c>
      <c r="BA40" s="626"/>
      <c r="BB40" s="626"/>
      <c r="BC40" s="626"/>
      <c r="BD40" s="645"/>
      <c r="BE40" s="645"/>
      <c r="BF40" s="682"/>
      <c r="BG40" s="710"/>
      <c r="BH40" s="711"/>
      <c r="BI40" s="711"/>
      <c r="BJ40" s="711"/>
      <c r="BK40" s="711"/>
      <c r="BL40" s="189"/>
      <c r="BM40" s="640" t="s">
        <v>324</v>
      </c>
      <c r="BN40" s="640"/>
      <c r="BO40" s="640"/>
      <c r="BP40" s="640"/>
      <c r="BQ40" s="640"/>
      <c r="BR40" s="640"/>
      <c r="BS40" s="640"/>
      <c r="BT40" s="640"/>
      <c r="BU40" s="641"/>
      <c r="BV40" s="625">
        <v>99</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1050430</v>
      </c>
      <c r="CS40" s="626"/>
      <c r="CT40" s="626"/>
      <c r="CU40" s="626"/>
      <c r="CV40" s="626"/>
      <c r="CW40" s="626"/>
      <c r="CX40" s="626"/>
      <c r="CY40" s="627"/>
      <c r="CZ40" s="659">
        <v>3.1</v>
      </c>
      <c r="DA40" s="660"/>
      <c r="DB40" s="660"/>
      <c r="DC40" s="661"/>
      <c r="DD40" s="634">
        <v>620</v>
      </c>
      <c r="DE40" s="626"/>
      <c r="DF40" s="626"/>
      <c r="DG40" s="626"/>
      <c r="DH40" s="626"/>
      <c r="DI40" s="626"/>
      <c r="DJ40" s="626"/>
      <c r="DK40" s="627"/>
      <c r="DL40" s="634" t="s">
        <v>316</v>
      </c>
      <c r="DM40" s="626"/>
      <c r="DN40" s="626"/>
      <c r="DO40" s="626"/>
      <c r="DP40" s="626"/>
      <c r="DQ40" s="626"/>
      <c r="DR40" s="626"/>
      <c r="DS40" s="626"/>
      <c r="DT40" s="626"/>
      <c r="DU40" s="626"/>
      <c r="DV40" s="627"/>
      <c r="DW40" s="630" t="s">
        <v>316</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326</v>
      </c>
      <c r="AR41" s="648"/>
      <c r="AS41" s="648"/>
      <c r="AT41" s="648"/>
      <c r="AU41" s="648"/>
      <c r="AV41" s="648"/>
      <c r="AW41" s="648"/>
      <c r="AX41" s="648"/>
      <c r="AY41" s="649"/>
      <c r="AZ41" s="697">
        <v>1919219</v>
      </c>
      <c r="BA41" s="698"/>
      <c r="BB41" s="698"/>
      <c r="BC41" s="698"/>
      <c r="BD41" s="693"/>
      <c r="BE41" s="693"/>
      <c r="BF41" s="695"/>
      <c r="BG41" s="712"/>
      <c r="BH41" s="713"/>
      <c r="BI41" s="713"/>
      <c r="BJ41" s="713"/>
      <c r="BK41" s="713"/>
      <c r="BL41" s="191"/>
      <c r="BM41" s="648" t="s">
        <v>327</v>
      </c>
      <c r="BN41" s="648"/>
      <c r="BO41" s="648"/>
      <c r="BP41" s="648"/>
      <c r="BQ41" s="648"/>
      <c r="BR41" s="648"/>
      <c r="BS41" s="648"/>
      <c r="BT41" s="648"/>
      <c r="BU41" s="649"/>
      <c r="BV41" s="697">
        <v>297</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45"/>
      <c r="CT41" s="645"/>
      <c r="CU41" s="645"/>
      <c r="CV41" s="645"/>
      <c r="CW41" s="645"/>
      <c r="CX41" s="645"/>
      <c r="CY41" s="646"/>
      <c r="CZ41" s="659" t="s">
        <v>329</v>
      </c>
      <c r="DA41" s="660"/>
      <c r="DB41" s="660"/>
      <c r="DC41" s="661"/>
      <c r="DD41" s="634" t="s">
        <v>329</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4772249</v>
      </c>
      <c r="CS42" s="626"/>
      <c r="CT42" s="626"/>
      <c r="CU42" s="626"/>
      <c r="CV42" s="626"/>
      <c r="CW42" s="626"/>
      <c r="CX42" s="626"/>
      <c r="CY42" s="627"/>
      <c r="CZ42" s="659">
        <v>14</v>
      </c>
      <c r="DA42" s="708"/>
      <c r="DB42" s="708"/>
      <c r="DC42" s="709"/>
      <c r="DD42" s="634">
        <v>1870467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158999</v>
      </c>
      <c r="CS43" s="645"/>
      <c r="CT43" s="645"/>
      <c r="CU43" s="645"/>
      <c r="CV43" s="645"/>
      <c r="CW43" s="645"/>
      <c r="CX43" s="645"/>
      <c r="CY43" s="646"/>
      <c r="CZ43" s="659">
        <v>0.5</v>
      </c>
      <c r="DA43" s="660"/>
      <c r="DB43" s="660"/>
      <c r="DC43" s="661"/>
      <c r="DD43" s="634">
        <v>158999</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4772249</v>
      </c>
      <c r="CS44" s="626"/>
      <c r="CT44" s="626"/>
      <c r="CU44" s="626"/>
      <c r="CV44" s="626"/>
      <c r="CW44" s="626"/>
      <c r="CX44" s="626"/>
      <c r="CY44" s="627"/>
      <c r="CZ44" s="659">
        <v>14</v>
      </c>
      <c r="DA44" s="708"/>
      <c r="DB44" s="708"/>
      <c r="DC44" s="709"/>
      <c r="DD44" s="634">
        <v>1870467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1528560</v>
      </c>
      <c r="CS45" s="645"/>
      <c r="CT45" s="645"/>
      <c r="CU45" s="645"/>
      <c r="CV45" s="645"/>
      <c r="CW45" s="645"/>
      <c r="CX45" s="645"/>
      <c r="CY45" s="646"/>
      <c r="CZ45" s="659">
        <v>4.5</v>
      </c>
      <c r="DA45" s="660"/>
      <c r="DB45" s="660"/>
      <c r="DC45" s="661"/>
      <c r="DD45" s="634">
        <v>52741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2926302</v>
      </c>
      <c r="CS46" s="626"/>
      <c r="CT46" s="626"/>
      <c r="CU46" s="626"/>
      <c r="CV46" s="626"/>
      <c r="CW46" s="626"/>
      <c r="CX46" s="626"/>
      <c r="CY46" s="627"/>
      <c r="CZ46" s="659">
        <v>8.6</v>
      </c>
      <c r="DA46" s="708"/>
      <c r="DB46" s="708"/>
      <c r="DC46" s="709"/>
      <c r="DD46" s="634">
        <v>1703029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34003646</v>
      </c>
      <c r="CS49" s="693"/>
      <c r="CT49" s="693"/>
      <c r="CU49" s="693"/>
      <c r="CV49" s="693"/>
      <c r="CW49" s="693"/>
      <c r="CX49" s="693"/>
      <c r="CY49" s="720"/>
      <c r="CZ49" s="721">
        <v>100</v>
      </c>
      <c r="DA49" s="722"/>
      <c r="DB49" s="722"/>
      <c r="DC49" s="723"/>
      <c r="DD49" s="724">
        <v>24283540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525</v>
      </c>
      <c r="C7" s="752"/>
      <c r="D7" s="752"/>
      <c r="E7" s="752"/>
      <c r="F7" s="752"/>
      <c r="G7" s="752"/>
      <c r="H7" s="752"/>
      <c r="I7" s="752"/>
      <c r="J7" s="752"/>
      <c r="K7" s="752"/>
      <c r="L7" s="752"/>
      <c r="M7" s="752"/>
      <c r="N7" s="752"/>
      <c r="O7" s="752"/>
      <c r="P7" s="753"/>
      <c r="Q7" s="754">
        <v>38638</v>
      </c>
      <c r="R7" s="755"/>
      <c r="S7" s="755"/>
      <c r="T7" s="755"/>
      <c r="U7" s="755"/>
      <c r="V7" s="755">
        <v>37996</v>
      </c>
      <c r="W7" s="755"/>
      <c r="X7" s="755"/>
      <c r="Y7" s="755"/>
      <c r="Z7" s="755"/>
      <c r="AA7" s="755">
        <v>642</v>
      </c>
      <c r="AB7" s="755"/>
      <c r="AC7" s="755"/>
      <c r="AD7" s="755"/>
      <c r="AE7" s="756"/>
      <c r="AF7" s="757">
        <v>604</v>
      </c>
      <c r="AG7" s="758"/>
      <c r="AH7" s="758"/>
      <c r="AI7" s="758"/>
      <c r="AJ7" s="759"/>
      <c r="AK7" s="794">
        <v>2175</v>
      </c>
      <c r="AL7" s="795"/>
      <c r="AM7" s="795"/>
      <c r="AN7" s="795"/>
      <c r="AO7" s="795"/>
      <c r="AP7" s="795">
        <v>50079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3</v>
      </c>
      <c r="CI7" s="792"/>
      <c r="CJ7" s="792"/>
      <c r="CK7" s="792"/>
      <c r="CL7" s="793"/>
      <c r="CM7" s="791">
        <v>197</v>
      </c>
      <c r="CN7" s="792"/>
      <c r="CO7" s="792"/>
      <c r="CP7" s="792"/>
      <c r="CQ7" s="793"/>
      <c r="CR7" s="791">
        <v>53</v>
      </c>
      <c r="CS7" s="792"/>
      <c r="CT7" s="792"/>
      <c r="CU7" s="792"/>
      <c r="CV7" s="793"/>
      <c r="CW7" s="791">
        <v>11</v>
      </c>
      <c r="CX7" s="792"/>
      <c r="CY7" s="792"/>
      <c r="CZ7" s="792"/>
      <c r="DA7" s="793"/>
      <c r="DB7" s="791" t="s">
        <v>527</v>
      </c>
      <c r="DC7" s="792"/>
      <c r="DD7" s="792"/>
      <c r="DE7" s="792"/>
      <c r="DF7" s="793"/>
      <c r="DG7" s="791" t="s">
        <v>527</v>
      </c>
      <c r="DH7" s="792"/>
      <c r="DI7" s="792"/>
      <c r="DJ7" s="792"/>
      <c r="DK7" s="793"/>
      <c r="DL7" s="791" t="s">
        <v>527</v>
      </c>
      <c r="DM7" s="792"/>
      <c r="DN7" s="792"/>
      <c r="DO7" s="792"/>
      <c r="DP7" s="793"/>
      <c r="DQ7" s="791" t="s">
        <v>527</v>
      </c>
      <c r="DR7" s="792"/>
      <c r="DS7" s="792"/>
      <c r="DT7" s="792"/>
      <c r="DU7" s="793"/>
      <c r="DV7" s="772"/>
      <c r="DW7" s="773"/>
      <c r="DX7" s="773"/>
      <c r="DY7" s="773"/>
      <c r="DZ7" s="774"/>
      <c r="EA7" s="207"/>
    </row>
    <row r="8" spans="1:131" s="208" customFormat="1" ht="26.25" customHeight="1" x14ac:dyDescent="0.15">
      <c r="A8" s="214">
        <v>2</v>
      </c>
      <c r="B8" s="775" t="s">
        <v>526</v>
      </c>
      <c r="C8" s="776"/>
      <c r="D8" s="776"/>
      <c r="E8" s="776"/>
      <c r="F8" s="776"/>
      <c r="G8" s="776"/>
      <c r="H8" s="776"/>
      <c r="I8" s="776"/>
      <c r="J8" s="776"/>
      <c r="K8" s="776"/>
      <c r="L8" s="776"/>
      <c r="M8" s="776"/>
      <c r="N8" s="776"/>
      <c r="O8" s="776"/>
      <c r="P8" s="777"/>
      <c r="Q8" s="778">
        <v>52</v>
      </c>
      <c r="R8" s="779"/>
      <c r="S8" s="779"/>
      <c r="T8" s="779"/>
      <c r="U8" s="779"/>
      <c r="V8" s="779">
        <v>52</v>
      </c>
      <c r="W8" s="779"/>
      <c r="X8" s="779"/>
      <c r="Y8" s="779"/>
      <c r="Z8" s="779"/>
      <c r="AA8" s="779" t="s">
        <v>527</v>
      </c>
      <c r="AB8" s="779"/>
      <c r="AC8" s="779"/>
      <c r="AD8" s="779"/>
      <c r="AE8" s="780"/>
      <c r="AF8" s="781" t="s">
        <v>527</v>
      </c>
      <c r="AG8" s="782"/>
      <c r="AH8" s="782"/>
      <c r="AI8" s="782"/>
      <c r="AJ8" s="783"/>
      <c r="AK8" s="784">
        <v>26</v>
      </c>
      <c r="AL8" s="785"/>
      <c r="AM8" s="785"/>
      <c r="AN8" s="785"/>
      <c r="AO8" s="785"/>
      <c r="AP8" s="785" t="s">
        <v>527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21</v>
      </c>
      <c r="CI8" s="802"/>
      <c r="CJ8" s="802"/>
      <c r="CK8" s="802"/>
      <c r="CL8" s="803"/>
      <c r="CM8" s="801">
        <v>257</v>
      </c>
      <c r="CN8" s="802"/>
      <c r="CO8" s="802"/>
      <c r="CP8" s="802"/>
      <c r="CQ8" s="803"/>
      <c r="CR8" s="801">
        <v>15</v>
      </c>
      <c r="CS8" s="802"/>
      <c r="CT8" s="802"/>
      <c r="CU8" s="802"/>
      <c r="CV8" s="803"/>
      <c r="CW8" s="801" t="s">
        <v>527</v>
      </c>
      <c r="CX8" s="802"/>
      <c r="CY8" s="802"/>
      <c r="CZ8" s="802"/>
      <c r="DA8" s="803"/>
      <c r="DB8" s="801" t="s">
        <v>527</v>
      </c>
      <c r="DC8" s="802"/>
      <c r="DD8" s="802"/>
      <c r="DE8" s="802"/>
      <c r="DF8" s="803"/>
      <c r="DG8" s="801" t="s">
        <v>527</v>
      </c>
      <c r="DH8" s="802"/>
      <c r="DI8" s="802"/>
      <c r="DJ8" s="802"/>
      <c r="DK8" s="803"/>
      <c r="DL8" s="801" t="s">
        <v>527</v>
      </c>
      <c r="DM8" s="802"/>
      <c r="DN8" s="802"/>
      <c r="DO8" s="802"/>
      <c r="DP8" s="803"/>
      <c r="DQ8" s="801" t="s">
        <v>527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-22</v>
      </c>
      <c r="CI9" s="802"/>
      <c r="CJ9" s="802"/>
      <c r="CK9" s="802"/>
      <c r="CL9" s="803"/>
      <c r="CM9" s="801">
        <v>1192</v>
      </c>
      <c r="CN9" s="802"/>
      <c r="CO9" s="802"/>
      <c r="CP9" s="802"/>
      <c r="CQ9" s="803"/>
      <c r="CR9" s="801">
        <v>3</v>
      </c>
      <c r="CS9" s="802"/>
      <c r="CT9" s="802"/>
      <c r="CU9" s="802"/>
      <c r="CV9" s="803"/>
      <c r="CW9" s="801" t="s">
        <v>527</v>
      </c>
      <c r="CX9" s="802"/>
      <c r="CY9" s="802"/>
      <c r="CZ9" s="802"/>
      <c r="DA9" s="803"/>
      <c r="DB9" s="801" t="s">
        <v>527</v>
      </c>
      <c r="DC9" s="802"/>
      <c r="DD9" s="802"/>
      <c r="DE9" s="802"/>
      <c r="DF9" s="803"/>
      <c r="DG9" s="801" t="s">
        <v>527</v>
      </c>
      <c r="DH9" s="802"/>
      <c r="DI9" s="802"/>
      <c r="DJ9" s="802"/>
      <c r="DK9" s="803"/>
      <c r="DL9" s="801" t="s">
        <v>527</v>
      </c>
      <c r="DM9" s="802"/>
      <c r="DN9" s="802"/>
      <c r="DO9" s="802"/>
      <c r="DP9" s="803"/>
      <c r="DQ9" s="801" t="s">
        <v>527</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552</v>
      </c>
      <c r="BS10" s="788" t="s">
        <v>553</v>
      </c>
      <c r="BT10" s="789"/>
      <c r="BU10" s="789"/>
      <c r="BV10" s="789"/>
      <c r="BW10" s="789"/>
      <c r="BX10" s="789"/>
      <c r="BY10" s="789"/>
      <c r="BZ10" s="789"/>
      <c r="CA10" s="789"/>
      <c r="CB10" s="789"/>
      <c r="CC10" s="789"/>
      <c r="CD10" s="789"/>
      <c r="CE10" s="789"/>
      <c r="CF10" s="789"/>
      <c r="CG10" s="790"/>
      <c r="CH10" s="801">
        <v>44</v>
      </c>
      <c r="CI10" s="802"/>
      <c r="CJ10" s="802"/>
      <c r="CK10" s="802"/>
      <c r="CL10" s="803"/>
      <c r="CM10" s="801">
        <v>2275</v>
      </c>
      <c r="CN10" s="802"/>
      <c r="CO10" s="802"/>
      <c r="CP10" s="802"/>
      <c r="CQ10" s="803"/>
      <c r="CR10" s="801">
        <v>10</v>
      </c>
      <c r="CS10" s="802"/>
      <c r="CT10" s="802"/>
      <c r="CU10" s="802"/>
      <c r="CV10" s="803"/>
      <c r="CW10" s="801">
        <v>135</v>
      </c>
      <c r="CX10" s="802"/>
      <c r="CY10" s="802"/>
      <c r="CZ10" s="802"/>
      <c r="DA10" s="803"/>
      <c r="DB10" s="801" t="s">
        <v>527</v>
      </c>
      <c r="DC10" s="802"/>
      <c r="DD10" s="802"/>
      <c r="DE10" s="802"/>
      <c r="DF10" s="803"/>
      <c r="DG10" s="801" t="s">
        <v>527</v>
      </c>
      <c r="DH10" s="802"/>
      <c r="DI10" s="802"/>
      <c r="DJ10" s="802"/>
      <c r="DK10" s="803"/>
      <c r="DL10" s="801">
        <v>38</v>
      </c>
      <c r="DM10" s="802"/>
      <c r="DN10" s="802"/>
      <c r="DO10" s="802"/>
      <c r="DP10" s="803"/>
      <c r="DQ10" s="801">
        <v>38</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363</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364</v>
      </c>
      <c r="B23" s="810" t="s">
        <v>365</v>
      </c>
      <c r="C23" s="811"/>
      <c r="D23" s="811"/>
      <c r="E23" s="811"/>
      <c r="F23" s="811"/>
      <c r="G23" s="811"/>
      <c r="H23" s="811"/>
      <c r="I23" s="811"/>
      <c r="J23" s="811"/>
      <c r="K23" s="811"/>
      <c r="L23" s="811"/>
      <c r="M23" s="811"/>
      <c r="N23" s="811"/>
      <c r="O23" s="811"/>
      <c r="P23" s="812"/>
      <c r="Q23" s="813">
        <v>34646</v>
      </c>
      <c r="R23" s="814"/>
      <c r="S23" s="814"/>
      <c r="T23" s="814"/>
      <c r="U23" s="814"/>
      <c r="V23" s="814">
        <v>34004</v>
      </c>
      <c r="W23" s="814"/>
      <c r="X23" s="814"/>
      <c r="Y23" s="814"/>
      <c r="Z23" s="814"/>
      <c r="AA23" s="814">
        <v>642</v>
      </c>
      <c r="AB23" s="814"/>
      <c r="AC23" s="814"/>
      <c r="AD23" s="814"/>
      <c r="AE23" s="815"/>
      <c r="AF23" s="816">
        <v>604</v>
      </c>
      <c r="AG23" s="814"/>
      <c r="AH23" s="814"/>
      <c r="AI23" s="814"/>
      <c r="AJ23" s="817"/>
      <c r="AK23" s="818"/>
      <c r="AL23" s="819"/>
      <c r="AM23" s="819"/>
      <c r="AN23" s="819"/>
      <c r="AO23" s="819"/>
      <c r="AP23" s="814">
        <v>50079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368</v>
      </c>
      <c r="R26" s="738"/>
      <c r="S26" s="738"/>
      <c r="T26" s="738"/>
      <c r="U26" s="739"/>
      <c r="V26" s="737" t="s">
        <v>369</v>
      </c>
      <c r="W26" s="738"/>
      <c r="X26" s="738"/>
      <c r="Y26" s="738"/>
      <c r="Z26" s="739"/>
      <c r="AA26" s="737" t="s">
        <v>370</v>
      </c>
      <c r="AB26" s="738"/>
      <c r="AC26" s="738"/>
      <c r="AD26" s="738"/>
      <c r="AE26" s="738"/>
      <c r="AF26" s="832" t="s">
        <v>371</v>
      </c>
      <c r="AG26" s="833"/>
      <c r="AH26" s="833"/>
      <c r="AI26" s="833"/>
      <c r="AJ26" s="834"/>
      <c r="AK26" s="738" t="s">
        <v>372</v>
      </c>
      <c r="AL26" s="738"/>
      <c r="AM26" s="738"/>
      <c r="AN26" s="738"/>
      <c r="AO26" s="739"/>
      <c r="AP26" s="737" t="s">
        <v>373</v>
      </c>
      <c r="AQ26" s="738"/>
      <c r="AR26" s="738"/>
      <c r="AS26" s="738"/>
      <c r="AT26" s="739"/>
      <c r="AU26" s="737" t="s">
        <v>374</v>
      </c>
      <c r="AV26" s="738"/>
      <c r="AW26" s="738"/>
      <c r="AX26" s="738"/>
      <c r="AY26" s="739"/>
      <c r="AZ26" s="737" t="s">
        <v>375</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528</v>
      </c>
      <c r="C28" s="752"/>
      <c r="D28" s="752"/>
      <c r="E28" s="752"/>
      <c r="F28" s="752"/>
      <c r="G28" s="752"/>
      <c r="H28" s="752"/>
      <c r="I28" s="752"/>
      <c r="J28" s="752"/>
      <c r="K28" s="752"/>
      <c r="L28" s="752"/>
      <c r="M28" s="752"/>
      <c r="N28" s="752"/>
      <c r="O28" s="752"/>
      <c r="P28" s="753"/>
      <c r="Q28" s="842">
        <v>9123</v>
      </c>
      <c r="R28" s="843"/>
      <c r="S28" s="843"/>
      <c r="T28" s="843"/>
      <c r="U28" s="843"/>
      <c r="V28" s="843">
        <v>8584</v>
      </c>
      <c r="W28" s="843"/>
      <c r="X28" s="843"/>
      <c r="Y28" s="843"/>
      <c r="Z28" s="843"/>
      <c r="AA28" s="843">
        <v>539</v>
      </c>
      <c r="AB28" s="843"/>
      <c r="AC28" s="843"/>
      <c r="AD28" s="843"/>
      <c r="AE28" s="844"/>
      <c r="AF28" s="845">
        <v>539</v>
      </c>
      <c r="AG28" s="843"/>
      <c r="AH28" s="843"/>
      <c r="AI28" s="843"/>
      <c r="AJ28" s="846"/>
      <c r="AK28" s="847">
        <v>770</v>
      </c>
      <c r="AL28" s="838"/>
      <c r="AM28" s="838"/>
      <c r="AN28" s="838"/>
      <c r="AO28" s="838"/>
      <c r="AP28" s="838" t="s">
        <v>527</v>
      </c>
      <c r="AQ28" s="838"/>
      <c r="AR28" s="838"/>
      <c r="AS28" s="838"/>
      <c r="AT28" s="838"/>
      <c r="AU28" s="838" t="s">
        <v>527</v>
      </c>
      <c r="AV28" s="838"/>
      <c r="AW28" s="838"/>
      <c r="AX28" s="838"/>
      <c r="AY28" s="838"/>
      <c r="AZ28" s="839" t="s">
        <v>554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529</v>
      </c>
      <c r="C29" s="776"/>
      <c r="D29" s="776"/>
      <c r="E29" s="776"/>
      <c r="F29" s="776"/>
      <c r="G29" s="776"/>
      <c r="H29" s="776"/>
      <c r="I29" s="776"/>
      <c r="J29" s="776"/>
      <c r="K29" s="776"/>
      <c r="L29" s="776"/>
      <c r="M29" s="776"/>
      <c r="N29" s="776"/>
      <c r="O29" s="776"/>
      <c r="P29" s="777"/>
      <c r="Q29" s="778">
        <v>8273</v>
      </c>
      <c r="R29" s="779"/>
      <c r="S29" s="779"/>
      <c r="T29" s="779"/>
      <c r="U29" s="779"/>
      <c r="V29" s="779">
        <v>8019</v>
      </c>
      <c r="W29" s="779"/>
      <c r="X29" s="779"/>
      <c r="Y29" s="779"/>
      <c r="Z29" s="779"/>
      <c r="AA29" s="779">
        <v>254</v>
      </c>
      <c r="AB29" s="779"/>
      <c r="AC29" s="779"/>
      <c r="AD29" s="779"/>
      <c r="AE29" s="780"/>
      <c r="AF29" s="781">
        <v>254</v>
      </c>
      <c r="AG29" s="782"/>
      <c r="AH29" s="782"/>
      <c r="AI29" s="782"/>
      <c r="AJ29" s="783"/>
      <c r="AK29" s="850">
        <v>1102</v>
      </c>
      <c r="AL29" s="851"/>
      <c r="AM29" s="851"/>
      <c r="AN29" s="851"/>
      <c r="AO29" s="851"/>
      <c r="AP29" s="851" t="s">
        <v>530</v>
      </c>
      <c r="AQ29" s="851"/>
      <c r="AR29" s="851"/>
      <c r="AS29" s="851"/>
      <c r="AT29" s="851"/>
      <c r="AU29" s="851" t="s">
        <v>530</v>
      </c>
      <c r="AV29" s="851"/>
      <c r="AW29" s="851"/>
      <c r="AX29" s="851"/>
      <c r="AY29" s="851"/>
      <c r="AZ29" s="852" t="s">
        <v>555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531</v>
      </c>
      <c r="C30" s="776"/>
      <c r="D30" s="776"/>
      <c r="E30" s="776"/>
      <c r="F30" s="776"/>
      <c r="G30" s="776"/>
      <c r="H30" s="776"/>
      <c r="I30" s="776"/>
      <c r="J30" s="776"/>
      <c r="K30" s="776"/>
      <c r="L30" s="776"/>
      <c r="M30" s="776"/>
      <c r="N30" s="776"/>
      <c r="O30" s="776"/>
      <c r="P30" s="777"/>
      <c r="Q30" s="778">
        <v>715</v>
      </c>
      <c r="R30" s="779"/>
      <c r="S30" s="779"/>
      <c r="T30" s="779"/>
      <c r="U30" s="779"/>
      <c r="V30" s="779">
        <v>694</v>
      </c>
      <c r="W30" s="779"/>
      <c r="X30" s="779"/>
      <c r="Y30" s="779"/>
      <c r="Z30" s="779"/>
      <c r="AA30" s="779">
        <v>21</v>
      </c>
      <c r="AB30" s="779"/>
      <c r="AC30" s="779"/>
      <c r="AD30" s="779"/>
      <c r="AE30" s="780"/>
      <c r="AF30" s="781">
        <v>21</v>
      </c>
      <c r="AG30" s="782"/>
      <c r="AH30" s="782"/>
      <c r="AI30" s="782"/>
      <c r="AJ30" s="783"/>
      <c r="AK30" s="850">
        <v>175</v>
      </c>
      <c r="AL30" s="851"/>
      <c r="AM30" s="851"/>
      <c r="AN30" s="851"/>
      <c r="AO30" s="851"/>
      <c r="AP30" s="851" t="s">
        <v>530</v>
      </c>
      <c r="AQ30" s="851"/>
      <c r="AR30" s="851"/>
      <c r="AS30" s="851"/>
      <c r="AT30" s="851"/>
      <c r="AU30" s="851" t="s">
        <v>530</v>
      </c>
      <c r="AV30" s="851"/>
      <c r="AW30" s="851"/>
      <c r="AX30" s="851"/>
      <c r="AY30" s="851"/>
      <c r="AZ30" s="852" t="s">
        <v>554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532</v>
      </c>
      <c r="C31" s="776"/>
      <c r="D31" s="776"/>
      <c r="E31" s="776"/>
      <c r="F31" s="776"/>
      <c r="G31" s="776"/>
      <c r="H31" s="776"/>
      <c r="I31" s="776"/>
      <c r="J31" s="776"/>
      <c r="K31" s="776"/>
      <c r="L31" s="776"/>
      <c r="M31" s="776"/>
      <c r="N31" s="776"/>
      <c r="O31" s="776"/>
      <c r="P31" s="777"/>
      <c r="Q31" s="778">
        <v>1581</v>
      </c>
      <c r="R31" s="779"/>
      <c r="S31" s="779"/>
      <c r="T31" s="779"/>
      <c r="U31" s="779"/>
      <c r="V31" s="779">
        <v>1215</v>
      </c>
      <c r="W31" s="779"/>
      <c r="X31" s="779"/>
      <c r="Y31" s="779"/>
      <c r="Z31" s="779"/>
      <c r="AA31" s="779">
        <v>366</v>
      </c>
      <c r="AB31" s="779"/>
      <c r="AC31" s="779"/>
      <c r="AD31" s="779"/>
      <c r="AE31" s="780"/>
      <c r="AF31" s="781">
        <v>1595</v>
      </c>
      <c r="AG31" s="782"/>
      <c r="AH31" s="782"/>
      <c r="AI31" s="782"/>
      <c r="AJ31" s="783"/>
      <c r="AK31" s="850">
        <v>3</v>
      </c>
      <c r="AL31" s="851"/>
      <c r="AM31" s="851"/>
      <c r="AN31" s="851"/>
      <c r="AO31" s="851"/>
      <c r="AP31" s="851">
        <v>2070</v>
      </c>
      <c r="AQ31" s="851"/>
      <c r="AR31" s="851"/>
      <c r="AS31" s="851"/>
      <c r="AT31" s="851"/>
      <c r="AU31" s="851" t="s">
        <v>530</v>
      </c>
      <c r="AV31" s="851"/>
      <c r="AW31" s="851"/>
      <c r="AX31" s="851"/>
      <c r="AY31" s="851"/>
      <c r="AZ31" s="852" t="s">
        <v>554</v>
      </c>
      <c r="BA31" s="852"/>
      <c r="BB31" s="852"/>
      <c r="BC31" s="852"/>
      <c r="BD31" s="852"/>
      <c r="BE31" s="848" t="s">
        <v>533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534</v>
      </c>
      <c r="C32" s="776"/>
      <c r="D32" s="776"/>
      <c r="E32" s="776"/>
      <c r="F32" s="776"/>
      <c r="G32" s="776"/>
      <c r="H32" s="776"/>
      <c r="I32" s="776"/>
      <c r="J32" s="776"/>
      <c r="K32" s="776"/>
      <c r="L32" s="776"/>
      <c r="M32" s="776"/>
      <c r="N32" s="776"/>
      <c r="O32" s="776"/>
      <c r="P32" s="777"/>
      <c r="Q32" s="778">
        <v>3397</v>
      </c>
      <c r="R32" s="779"/>
      <c r="S32" s="779"/>
      <c r="T32" s="779"/>
      <c r="U32" s="779"/>
      <c r="V32" s="779">
        <v>3334</v>
      </c>
      <c r="W32" s="779"/>
      <c r="X32" s="779"/>
      <c r="Y32" s="779"/>
      <c r="Z32" s="779"/>
      <c r="AA32" s="779">
        <v>63</v>
      </c>
      <c r="AB32" s="779"/>
      <c r="AC32" s="779"/>
      <c r="AD32" s="779"/>
      <c r="AE32" s="780"/>
      <c r="AF32" s="781">
        <v>56</v>
      </c>
      <c r="AG32" s="782"/>
      <c r="AH32" s="782"/>
      <c r="AI32" s="782"/>
      <c r="AJ32" s="783"/>
      <c r="AK32" s="850">
        <v>1473</v>
      </c>
      <c r="AL32" s="851"/>
      <c r="AM32" s="851"/>
      <c r="AN32" s="851"/>
      <c r="AO32" s="851"/>
      <c r="AP32" s="851">
        <v>21575</v>
      </c>
      <c r="AQ32" s="851"/>
      <c r="AR32" s="851"/>
      <c r="AS32" s="851"/>
      <c r="AT32" s="851"/>
      <c r="AU32" s="851">
        <v>18166</v>
      </c>
      <c r="AV32" s="851"/>
      <c r="AW32" s="851"/>
      <c r="AX32" s="851"/>
      <c r="AY32" s="851"/>
      <c r="AZ32" s="852" t="s">
        <v>554</v>
      </c>
      <c r="BA32" s="852"/>
      <c r="BB32" s="852"/>
      <c r="BC32" s="852"/>
      <c r="BD32" s="852"/>
      <c r="BE32" s="848" t="s">
        <v>535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364</v>
      </c>
      <c r="B63" s="810" t="s">
        <v>381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2465</v>
      </c>
      <c r="AG63" s="862"/>
      <c r="AH63" s="862"/>
      <c r="AI63" s="862"/>
      <c r="AJ63" s="863"/>
      <c r="AK63" s="864"/>
      <c r="AL63" s="859"/>
      <c r="AM63" s="859"/>
      <c r="AN63" s="859"/>
      <c r="AO63" s="859"/>
      <c r="AP63" s="862">
        <v>23645</v>
      </c>
      <c r="AQ63" s="862"/>
      <c r="AR63" s="862"/>
      <c r="AS63" s="862"/>
      <c r="AT63" s="862"/>
      <c r="AU63" s="862">
        <v>18166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383</v>
      </c>
      <c r="B66" s="761"/>
      <c r="C66" s="761"/>
      <c r="D66" s="761"/>
      <c r="E66" s="761"/>
      <c r="F66" s="761"/>
      <c r="G66" s="761"/>
      <c r="H66" s="761"/>
      <c r="I66" s="761"/>
      <c r="J66" s="761"/>
      <c r="K66" s="761"/>
      <c r="L66" s="761"/>
      <c r="M66" s="761"/>
      <c r="N66" s="761"/>
      <c r="O66" s="761"/>
      <c r="P66" s="762"/>
      <c r="Q66" s="737" t="s">
        <v>368</v>
      </c>
      <c r="R66" s="738"/>
      <c r="S66" s="738"/>
      <c r="T66" s="738"/>
      <c r="U66" s="739"/>
      <c r="V66" s="737" t="s">
        <v>369</v>
      </c>
      <c r="W66" s="738"/>
      <c r="X66" s="738"/>
      <c r="Y66" s="738"/>
      <c r="Z66" s="739"/>
      <c r="AA66" s="737" t="s">
        <v>370</v>
      </c>
      <c r="AB66" s="738"/>
      <c r="AC66" s="738"/>
      <c r="AD66" s="738"/>
      <c r="AE66" s="739"/>
      <c r="AF66" s="872" t="s">
        <v>371</v>
      </c>
      <c r="AG66" s="833"/>
      <c r="AH66" s="833"/>
      <c r="AI66" s="833"/>
      <c r="AJ66" s="873"/>
      <c r="AK66" s="737" t="s">
        <v>372</v>
      </c>
      <c r="AL66" s="761"/>
      <c r="AM66" s="761"/>
      <c r="AN66" s="761"/>
      <c r="AO66" s="762"/>
      <c r="AP66" s="737" t="s">
        <v>373</v>
      </c>
      <c r="AQ66" s="738"/>
      <c r="AR66" s="738"/>
      <c r="AS66" s="738"/>
      <c r="AT66" s="739"/>
      <c r="AU66" s="737" t="s">
        <v>384</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2687</v>
      </c>
      <c r="R68" s="886"/>
      <c r="S68" s="886"/>
      <c r="T68" s="886"/>
      <c r="U68" s="886"/>
      <c r="V68" s="886">
        <v>2676</v>
      </c>
      <c r="W68" s="886"/>
      <c r="X68" s="886"/>
      <c r="Y68" s="886"/>
      <c r="Z68" s="886"/>
      <c r="AA68" s="886">
        <v>12</v>
      </c>
      <c r="AB68" s="886"/>
      <c r="AC68" s="886"/>
      <c r="AD68" s="886"/>
      <c r="AE68" s="886"/>
      <c r="AF68" s="886">
        <v>12</v>
      </c>
      <c r="AG68" s="886"/>
      <c r="AH68" s="886"/>
      <c r="AI68" s="886"/>
      <c r="AJ68" s="886"/>
      <c r="AK68" s="886">
        <v>2</v>
      </c>
      <c r="AL68" s="886"/>
      <c r="AM68" s="886"/>
      <c r="AN68" s="886"/>
      <c r="AO68" s="886"/>
      <c r="AP68" s="886">
        <v>1904</v>
      </c>
      <c r="AQ68" s="886"/>
      <c r="AR68" s="886"/>
      <c r="AS68" s="886"/>
      <c r="AT68" s="886"/>
      <c r="AU68" s="886">
        <v>1681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31</v>
      </c>
      <c r="R69" s="851"/>
      <c r="S69" s="851"/>
      <c r="T69" s="851"/>
      <c r="U69" s="851"/>
      <c r="V69" s="851">
        <v>29</v>
      </c>
      <c r="W69" s="851"/>
      <c r="X69" s="851"/>
      <c r="Y69" s="851"/>
      <c r="Z69" s="851"/>
      <c r="AA69" s="851">
        <v>2</v>
      </c>
      <c r="AB69" s="851"/>
      <c r="AC69" s="851"/>
      <c r="AD69" s="851"/>
      <c r="AE69" s="851"/>
      <c r="AF69" s="851">
        <v>2</v>
      </c>
      <c r="AG69" s="851"/>
      <c r="AH69" s="851"/>
      <c r="AI69" s="851"/>
      <c r="AJ69" s="851"/>
      <c r="AK69" s="851" t="s">
        <v>527</v>
      </c>
      <c r="AL69" s="851"/>
      <c r="AM69" s="851"/>
      <c r="AN69" s="851"/>
      <c r="AO69" s="851"/>
      <c r="AP69" s="851">
        <v>131</v>
      </c>
      <c r="AQ69" s="851"/>
      <c r="AR69" s="851"/>
      <c r="AS69" s="851"/>
      <c r="AT69" s="851"/>
      <c r="AU69" s="851">
        <v>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573</v>
      </c>
      <c r="R70" s="851"/>
      <c r="S70" s="851"/>
      <c r="T70" s="851"/>
      <c r="U70" s="851"/>
      <c r="V70" s="851">
        <v>525</v>
      </c>
      <c r="W70" s="851"/>
      <c r="X70" s="851"/>
      <c r="Y70" s="851"/>
      <c r="Z70" s="851"/>
      <c r="AA70" s="851">
        <v>48</v>
      </c>
      <c r="AB70" s="851"/>
      <c r="AC70" s="851"/>
      <c r="AD70" s="851"/>
      <c r="AE70" s="851"/>
      <c r="AF70" s="851">
        <v>47</v>
      </c>
      <c r="AG70" s="851"/>
      <c r="AH70" s="851"/>
      <c r="AI70" s="851"/>
      <c r="AJ70" s="851"/>
      <c r="AK70" s="851" t="s">
        <v>527</v>
      </c>
      <c r="AL70" s="851"/>
      <c r="AM70" s="851"/>
      <c r="AN70" s="851"/>
      <c r="AO70" s="851"/>
      <c r="AP70" s="851">
        <v>234</v>
      </c>
      <c r="AQ70" s="851"/>
      <c r="AR70" s="851"/>
      <c r="AS70" s="851"/>
      <c r="AT70" s="851"/>
      <c r="AU70" s="851">
        <v>72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96</v>
      </c>
      <c r="R71" s="851"/>
      <c r="S71" s="851"/>
      <c r="T71" s="851"/>
      <c r="U71" s="851"/>
      <c r="V71" s="851">
        <v>83</v>
      </c>
      <c r="W71" s="851"/>
      <c r="X71" s="851"/>
      <c r="Y71" s="851"/>
      <c r="Z71" s="851"/>
      <c r="AA71" s="851">
        <v>13</v>
      </c>
      <c r="AB71" s="851"/>
      <c r="AC71" s="851"/>
      <c r="AD71" s="851"/>
      <c r="AE71" s="851"/>
      <c r="AF71" s="851">
        <v>13</v>
      </c>
      <c r="AG71" s="851"/>
      <c r="AH71" s="851"/>
      <c r="AI71" s="851"/>
      <c r="AJ71" s="851"/>
      <c r="AK71" s="851" t="s">
        <v>527</v>
      </c>
      <c r="AL71" s="851"/>
      <c r="AM71" s="851"/>
      <c r="AN71" s="851"/>
      <c r="AO71" s="851"/>
      <c r="AP71" s="851" t="s">
        <v>527</v>
      </c>
      <c r="AQ71" s="851"/>
      <c r="AR71" s="851"/>
      <c r="AS71" s="851"/>
      <c r="AT71" s="851"/>
      <c r="AU71" s="851" t="s">
        <v>527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219</v>
      </c>
      <c r="R72" s="851"/>
      <c r="S72" s="851"/>
      <c r="T72" s="851"/>
      <c r="U72" s="851"/>
      <c r="V72" s="851">
        <v>196</v>
      </c>
      <c r="W72" s="851"/>
      <c r="X72" s="851"/>
      <c r="Y72" s="851"/>
      <c r="Z72" s="851"/>
      <c r="AA72" s="851">
        <v>23</v>
      </c>
      <c r="AB72" s="851"/>
      <c r="AC72" s="851"/>
      <c r="AD72" s="851"/>
      <c r="AE72" s="851"/>
      <c r="AF72" s="851">
        <v>23</v>
      </c>
      <c r="AG72" s="851"/>
      <c r="AH72" s="851"/>
      <c r="AI72" s="851"/>
      <c r="AJ72" s="851"/>
      <c r="AK72" s="851" t="s">
        <v>527</v>
      </c>
      <c r="AL72" s="851"/>
      <c r="AM72" s="851"/>
      <c r="AN72" s="851"/>
      <c r="AO72" s="851"/>
      <c r="AP72" s="851">
        <v>5</v>
      </c>
      <c r="AQ72" s="851"/>
      <c r="AR72" s="851"/>
      <c r="AS72" s="851"/>
      <c r="AT72" s="851"/>
      <c r="AU72" s="851">
        <v>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775" t="s">
        <v>541</v>
      </c>
      <c r="C73" s="776"/>
      <c r="D73" s="776"/>
      <c r="E73" s="776"/>
      <c r="F73" s="776"/>
      <c r="G73" s="776"/>
      <c r="H73" s="776"/>
      <c r="I73" s="776"/>
      <c r="J73" s="776"/>
      <c r="K73" s="776"/>
      <c r="L73" s="776"/>
      <c r="M73" s="776"/>
      <c r="N73" s="776"/>
      <c r="O73" s="776"/>
      <c r="P73" s="777"/>
      <c r="Q73" s="896">
        <v>417</v>
      </c>
      <c r="R73" s="851"/>
      <c r="S73" s="851"/>
      <c r="T73" s="851"/>
      <c r="U73" s="851"/>
      <c r="V73" s="851">
        <v>365</v>
      </c>
      <c r="W73" s="851"/>
      <c r="X73" s="851"/>
      <c r="Y73" s="851"/>
      <c r="Z73" s="851"/>
      <c r="AA73" s="851">
        <v>52</v>
      </c>
      <c r="AB73" s="851"/>
      <c r="AC73" s="851"/>
      <c r="AD73" s="851"/>
      <c r="AE73" s="851"/>
      <c r="AF73" s="851">
        <v>52</v>
      </c>
      <c r="AG73" s="851"/>
      <c r="AH73" s="851"/>
      <c r="AI73" s="851"/>
      <c r="AJ73" s="851"/>
      <c r="AK73" s="851">
        <v>83</v>
      </c>
      <c r="AL73" s="851"/>
      <c r="AM73" s="851"/>
      <c r="AN73" s="851"/>
      <c r="AO73" s="851"/>
      <c r="AP73" s="851" t="s">
        <v>527</v>
      </c>
      <c r="AQ73" s="851"/>
      <c r="AR73" s="851"/>
      <c r="AS73" s="851"/>
      <c r="AT73" s="851"/>
      <c r="AU73" s="851" t="s">
        <v>527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775" t="s">
        <v>542</v>
      </c>
      <c r="C74" s="776"/>
      <c r="D74" s="776"/>
      <c r="E74" s="776"/>
      <c r="F74" s="776"/>
      <c r="G74" s="776"/>
      <c r="H74" s="776"/>
      <c r="I74" s="776"/>
      <c r="J74" s="776"/>
      <c r="K74" s="776"/>
      <c r="L74" s="776"/>
      <c r="M74" s="776"/>
      <c r="N74" s="776"/>
      <c r="O74" s="776"/>
      <c r="P74" s="777"/>
      <c r="Q74" s="896">
        <v>5668</v>
      </c>
      <c r="R74" s="851"/>
      <c r="S74" s="851"/>
      <c r="T74" s="851"/>
      <c r="U74" s="851"/>
      <c r="V74" s="851">
        <v>5056</v>
      </c>
      <c r="W74" s="851"/>
      <c r="X74" s="851"/>
      <c r="Y74" s="851"/>
      <c r="Z74" s="851"/>
      <c r="AA74" s="851">
        <v>612</v>
      </c>
      <c r="AB74" s="851"/>
      <c r="AC74" s="851"/>
      <c r="AD74" s="851"/>
      <c r="AE74" s="851"/>
      <c r="AF74" s="851">
        <v>612</v>
      </c>
      <c r="AG74" s="851"/>
      <c r="AH74" s="851"/>
      <c r="AI74" s="851"/>
      <c r="AJ74" s="851"/>
      <c r="AK74" s="851" t="s">
        <v>527</v>
      </c>
      <c r="AL74" s="851"/>
      <c r="AM74" s="851"/>
      <c r="AN74" s="851"/>
      <c r="AO74" s="851"/>
      <c r="AP74" s="851" t="s">
        <v>527</v>
      </c>
      <c r="AQ74" s="851"/>
      <c r="AR74" s="851"/>
      <c r="AS74" s="851"/>
      <c r="AT74" s="851"/>
      <c r="AU74" s="851" t="s">
        <v>527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775" t="s">
        <v>543</v>
      </c>
      <c r="C75" s="776"/>
      <c r="D75" s="776"/>
      <c r="E75" s="776"/>
      <c r="F75" s="776"/>
      <c r="G75" s="776"/>
      <c r="H75" s="776"/>
      <c r="I75" s="776"/>
      <c r="J75" s="776"/>
      <c r="K75" s="776"/>
      <c r="L75" s="776"/>
      <c r="M75" s="776"/>
      <c r="N75" s="776"/>
      <c r="O75" s="776"/>
      <c r="P75" s="777"/>
      <c r="Q75" s="899">
        <v>1602</v>
      </c>
      <c r="R75" s="900"/>
      <c r="S75" s="900"/>
      <c r="T75" s="900"/>
      <c r="U75" s="850"/>
      <c r="V75" s="901">
        <v>1572</v>
      </c>
      <c r="W75" s="900"/>
      <c r="X75" s="900"/>
      <c r="Y75" s="900"/>
      <c r="Z75" s="850"/>
      <c r="AA75" s="901">
        <v>31</v>
      </c>
      <c r="AB75" s="900"/>
      <c r="AC75" s="900"/>
      <c r="AD75" s="900"/>
      <c r="AE75" s="850"/>
      <c r="AF75" s="901">
        <v>31</v>
      </c>
      <c r="AG75" s="900"/>
      <c r="AH75" s="900"/>
      <c r="AI75" s="900"/>
      <c r="AJ75" s="850"/>
      <c r="AK75" s="851" t="s">
        <v>527</v>
      </c>
      <c r="AL75" s="851"/>
      <c r="AM75" s="851"/>
      <c r="AN75" s="851"/>
      <c r="AO75" s="851"/>
      <c r="AP75" s="851" t="s">
        <v>527</v>
      </c>
      <c r="AQ75" s="851"/>
      <c r="AR75" s="851"/>
      <c r="AS75" s="851"/>
      <c r="AT75" s="851"/>
      <c r="AU75" s="851" t="s">
        <v>527</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775" t="s">
        <v>544</v>
      </c>
      <c r="C76" s="776"/>
      <c r="D76" s="776"/>
      <c r="E76" s="776"/>
      <c r="F76" s="776"/>
      <c r="G76" s="776"/>
      <c r="H76" s="776"/>
      <c r="I76" s="776"/>
      <c r="J76" s="776"/>
      <c r="K76" s="776"/>
      <c r="L76" s="776"/>
      <c r="M76" s="776"/>
      <c r="N76" s="776"/>
      <c r="O76" s="776"/>
      <c r="P76" s="777"/>
      <c r="Q76" s="899">
        <v>12</v>
      </c>
      <c r="R76" s="900"/>
      <c r="S76" s="900"/>
      <c r="T76" s="900"/>
      <c r="U76" s="850"/>
      <c r="V76" s="901">
        <v>11</v>
      </c>
      <c r="W76" s="900"/>
      <c r="X76" s="900"/>
      <c r="Y76" s="900"/>
      <c r="Z76" s="850"/>
      <c r="AA76" s="901">
        <v>1</v>
      </c>
      <c r="AB76" s="900"/>
      <c r="AC76" s="900"/>
      <c r="AD76" s="900"/>
      <c r="AE76" s="850"/>
      <c r="AF76" s="901">
        <v>1</v>
      </c>
      <c r="AG76" s="900"/>
      <c r="AH76" s="900"/>
      <c r="AI76" s="900"/>
      <c r="AJ76" s="850"/>
      <c r="AK76" s="851" t="s">
        <v>527</v>
      </c>
      <c r="AL76" s="851"/>
      <c r="AM76" s="851"/>
      <c r="AN76" s="851"/>
      <c r="AO76" s="851"/>
      <c r="AP76" s="851" t="s">
        <v>527</v>
      </c>
      <c r="AQ76" s="851"/>
      <c r="AR76" s="851"/>
      <c r="AS76" s="851"/>
      <c r="AT76" s="851"/>
      <c r="AU76" s="851" t="s">
        <v>527</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775" t="s">
        <v>545</v>
      </c>
      <c r="C77" s="776"/>
      <c r="D77" s="776"/>
      <c r="E77" s="776"/>
      <c r="F77" s="776"/>
      <c r="G77" s="776"/>
      <c r="H77" s="776"/>
      <c r="I77" s="776"/>
      <c r="J77" s="776"/>
      <c r="K77" s="776"/>
      <c r="L77" s="776"/>
      <c r="M77" s="776"/>
      <c r="N77" s="776"/>
      <c r="O77" s="776"/>
      <c r="P77" s="777"/>
      <c r="Q77" s="899">
        <v>16</v>
      </c>
      <c r="R77" s="900"/>
      <c r="S77" s="900"/>
      <c r="T77" s="900"/>
      <c r="U77" s="850"/>
      <c r="V77" s="901">
        <v>11</v>
      </c>
      <c r="W77" s="900"/>
      <c r="X77" s="900"/>
      <c r="Y77" s="900"/>
      <c r="Z77" s="850"/>
      <c r="AA77" s="901">
        <v>6</v>
      </c>
      <c r="AB77" s="900"/>
      <c r="AC77" s="900"/>
      <c r="AD77" s="900"/>
      <c r="AE77" s="850"/>
      <c r="AF77" s="901">
        <v>6</v>
      </c>
      <c r="AG77" s="900"/>
      <c r="AH77" s="900"/>
      <c r="AI77" s="900"/>
      <c r="AJ77" s="850"/>
      <c r="AK77" s="851" t="s">
        <v>527</v>
      </c>
      <c r="AL77" s="851"/>
      <c r="AM77" s="851"/>
      <c r="AN77" s="851"/>
      <c r="AO77" s="851"/>
      <c r="AP77" s="851" t="s">
        <v>527</v>
      </c>
      <c r="AQ77" s="851"/>
      <c r="AR77" s="851"/>
      <c r="AS77" s="851"/>
      <c r="AT77" s="851"/>
      <c r="AU77" s="851" t="s">
        <v>527</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775" t="s">
        <v>546</v>
      </c>
      <c r="C78" s="776"/>
      <c r="D78" s="776"/>
      <c r="E78" s="776"/>
      <c r="F78" s="776"/>
      <c r="G78" s="776"/>
      <c r="H78" s="776"/>
      <c r="I78" s="776"/>
      <c r="J78" s="776"/>
      <c r="K78" s="776"/>
      <c r="L78" s="776"/>
      <c r="M78" s="776"/>
      <c r="N78" s="776"/>
      <c r="O78" s="776"/>
      <c r="P78" s="777"/>
      <c r="Q78" s="896">
        <v>1198</v>
      </c>
      <c r="R78" s="851"/>
      <c r="S78" s="851"/>
      <c r="T78" s="851"/>
      <c r="U78" s="851"/>
      <c r="V78" s="851">
        <v>1166</v>
      </c>
      <c r="W78" s="851"/>
      <c r="X78" s="851"/>
      <c r="Y78" s="851"/>
      <c r="Z78" s="851"/>
      <c r="AA78" s="851">
        <v>32</v>
      </c>
      <c r="AB78" s="851"/>
      <c r="AC78" s="851"/>
      <c r="AD78" s="851"/>
      <c r="AE78" s="851"/>
      <c r="AF78" s="851">
        <v>32</v>
      </c>
      <c r="AG78" s="851"/>
      <c r="AH78" s="851"/>
      <c r="AI78" s="851"/>
      <c r="AJ78" s="851"/>
      <c r="AK78" s="851">
        <v>587</v>
      </c>
      <c r="AL78" s="851"/>
      <c r="AM78" s="851"/>
      <c r="AN78" s="851"/>
      <c r="AO78" s="851"/>
      <c r="AP78" s="851" t="s">
        <v>527</v>
      </c>
      <c r="AQ78" s="851"/>
      <c r="AR78" s="851"/>
      <c r="AS78" s="851"/>
      <c r="AT78" s="851"/>
      <c r="AU78" s="851" t="s">
        <v>527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547</v>
      </c>
      <c r="C79" s="894"/>
      <c r="D79" s="894"/>
      <c r="E79" s="894"/>
      <c r="F79" s="894"/>
      <c r="G79" s="894"/>
      <c r="H79" s="894"/>
      <c r="I79" s="894"/>
      <c r="J79" s="894"/>
      <c r="K79" s="894"/>
      <c r="L79" s="894"/>
      <c r="M79" s="894"/>
      <c r="N79" s="894"/>
      <c r="O79" s="894"/>
      <c r="P79" s="895"/>
      <c r="Q79" s="896">
        <v>1008</v>
      </c>
      <c r="R79" s="851"/>
      <c r="S79" s="851"/>
      <c r="T79" s="851"/>
      <c r="U79" s="851"/>
      <c r="V79" s="851">
        <v>960</v>
      </c>
      <c r="W79" s="851"/>
      <c r="X79" s="851"/>
      <c r="Y79" s="851"/>
      <c r="Z79" s="851"/>
      <c r="AA79" s="851">
        <v>48</v>
      </c>
      <c r="AB79" s="851"/>
      <c r="AC79" s="851"/>
      <c r="AD79" s="851"/>
      <c r="AE79" s="851"/>
      <c r="AF79" s="851">
        <v>48</v>
      </c>
      <c r="AG79" s="851"/>
      <c r="AH79" s="851"/>
      <c r="AI79" s="851"/>
      <c r="AJ79" s="851"/>
      <c r="AK79" s="851" t="s">
        <v>527</v>
      </c>
      <c r="AL79" s="851"/>
      <c r="AM79" s="851"/>
      <c r="AN79" s="851"/>
      <c r="AO79" s="851"/>
      <c r="AP79" s="851" t="s">
        <v>527</v>
      </c>
      <c r="AQ79" s="851"/>
      <c r="AR79" s="851"/>
      <c r="AS79" s="851"/>
      <c r="AT79" s="851"/>
      <c r="AU79" s="851" t="s">
        <v>527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548</v>
      </c>
      <c r="C80" s="894"/>
      <c r="D80" s="894"/>
      <c r="E80" s="894"/>
      <c r="F80" s="894"/>
      <c r="G80" s="894"/>
      <c r="H80" s="894"/>
      <c r="I80" s="894"/>
      <c r="J80" s="894"/>
      <c r="K80" s="894"/>
      <c r="L80" s="894"/>
      <c r="M80" s="894"/>
      <c r="N80" s="894"/>
      <c r="O80" s="894"/>
      <c r="P80" s="895"/>
      <c r="Q80" s="896">
        <v>264334</v>
      </c>
      <c r="R80" s="851"/>
      <c r="S80" s="851"/>
      <c r="T80" s="851"/>
      <c r="U80" s="851"/>
      <c r="V80" s="851">
        <v>259506</v>
      </c>
      <c r="W80" s="851"/>
      <c r="X80" s="851"/>
      <c r="Y80" s="851"/>
      <c r="Z80" s="851"/>
      <c r="AA80" s="851">
        <v>4828</v>
      </c>
      <c r="AB80" s="851"/>
      <c r="AC80" s="851"/>
      <c r="AD80" s="851"/>
      <c r="AE80" s="851"/>
      <c r="AF80" s="851">
        <v>4828</v>
      </c>
      <c r="AG80" s="851"/>
      <c r="AH80" s="851"/>
      <c r="AI80" s="851"/>
      <c r="AJ80" s="851"/>
      <c r="AK80" s="851">
        <v>1443</v>
      </c>
      <c r="AL80" s="851"/>
      <c r="AM80" s="851"/>
      <c r="AN80" s="851"/>
      <c r="AO80" s="851"/>
      <c r="AP80" s="851" t="s">
        <v>527</v>
      </c>
      <c r="AQ80" s="851"/>
      <c r="AR80" s="851"/>
      <c r="AS80" s="851"/>
      <c r="AT80" s="851"/>
      <c r="AU80" s="851" t="s">
        <v>527</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364</v>
      </c>
      <c r="B88" s="810" t="s">
        <v>385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5707</v>
      </c>
      <c r="AG88" s="862"/>
      <c r="AH88" s="862"/>
      <c r="AI88" s="862"/>
      <c r="AJ88" s="862"/>
      <c r="AK88" s="859"/>
      <c r="AL88" s="859"/>
      <c r="AM88" s="859"/>
      <c r="AN88" s="859"/>
      <c r="AO88" s="859"/>
      <c r="AP88" s="862">
        <v>2274</v>
      </c>
      <c r="AQ88" s="862"/>
      <c r="AR88" s="862"/>
      <c r="AS88" s="862"/>
      <c r="AT88" s="862"/>
      <c r="AU88" s="862">
        <v>1794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810" t="s">
        <v>386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81</v>
      </c>
      <c r="CS102" s="870"/>
      <c r="CT102" s="870"/>
      <c r="CU102" s="870"/>
      <c r="CV102" s="913"/>
      <c r="CW102" s="912">
        <v>146</v>
      </c>
      <c r="CX102" s="870"/>
      <c r="CY102" s="870"/>
      <c r="CZ102" s="870"/>
      <c r="DA102" s="913"/>
      <c r="DB102" s="912" t="s">
        <v>556</v>
      </c>
      <c r="DC102" s="870"/>
      <c r="DD102" s="870"/>
      <c r="DE102" s="870"/>
      <c r="DF102" s="913"/>
      <c r="DG102" s="912" t="s">
        <v>557</v>
      </c>
      <c r="DH102" s="870"/>
      <c r="DI102" s="870"/>
      <c r="DJ102" s="870"/>
      <c r="DK102" s="913"/>
      <c r="DL102" s="912">
        <v>38</v>
      </c>
      <c r="DM102" s="870"/>
      <c r="DN102" s="870"/>
      <c r="DO102" s="870"/>
      <c r="DP102" s="913"/>
      <c r="DQ102" s="912">
        <v>38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394</v>
      </c>
      <c r="AB109" s="915"/>
      <c r="AC109" s="915"/>
      <c r="AD109" s="915"/>
      <c r="AE109" s="916"/>
      <c r="AF109" s="914" t="s">
        <v>285</v>
      </c>
      <c r="AG109" s="915"/>
      <c r="AH109" s="915"/>
      <c r="AI109" s="915"/>
      <c r="AJ109" s="916"/>
      <c r="AK109" s="914" t="s">
        <v>284</v>
      </c>
      <c r="AL109" s="915"/>
      <c r="AM109" s="915"/>
      <c r="AN109" s="915"/>
      <c r="AO109" s="916"/>
      <c r="AP109" s="914" t="s">
        <v>395</v>
      </c>
      <c r="AQ109" s="915"/>
      <c r="AR109" s="915"/>
      <c r="AS109" s="915"/>
      <c r="AT109" s="917"/>
      <c r="AU109" s="934" t="s">
        <v>393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394</v>
      </c>
      <c r="BR109" s="915"/>
      <c r="BS109" s="915"/>
      <c r="BT109" s="915"/>
      <c r="BU109" s="916"/>
      <c r="BV109" s="914" t="s">
        <v>285</v>
      </c>
      <c r="BW109" s="915"/>
      <c r="BX109" s="915"/>
      <c r="BY109" s="915"/>
      <c r="BZ109" s="916"/>
      <c r="CA109" s="914" t="s">
        <v>284</v>
      </c>
      <c r="CB109" s="915"/>
      <c r="CC109" s="915"/>
      <c r="CD109" s="915"/>
      <c r="CE109" s="916"/>
      <c r="CF109" s="935" t="s">
        <v>395</v>
      </c>
      <c r="CG109" s="935"/>
      <c r="CH109" s="935"/>
      <c r="CI109" s="935"/>
      <c r="CJ109" s="935"/>
      <c r="CK109" s="914" t="s">
        <v>396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394</v>
      </c>
      <c r="DH109" s="915"/>
      <c r="DI109" s="915"/>
      <c r="DJ109" s="915"/>
      <c r="DK109" s="916"/>
      <c r="DL109" s="914" t="s">
        <v>285</v>
      </c>
      <c r="DM109" s="915"/>
      <c r="DN109" s="915"/>
      <c r="DO109" s="915"/>
      <c r="DP109" s="916"/>
      <c r="DQ109" s="914" t="s">
        <v>284</v>
      </c>
      <c r="DR109" s="915"/>
      <c r="DS109" s="915"/>
      <c r="DT109" s="915"/>
      <c r="DU109" s="916"/>
      <c r="DV109" s="914" t="s">
        <v>395</v>
      </c>
      <c r="DW109" s="915"/>
      <c r="DX109" s="915"/>
      <c r="DY109" s="915"/>
      <c r="DZ109" s="917"/>
    </row>
    <row r="110" spans="1:131" s="199" customFormat="1" ht="26.25" customHeight="1" x14ac:dyDescent="0.15">
      <c r="A110" s="918" t="s">
        <v>397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3560000</v>
      </c>
      <c r="AB110" s="922"/>
      <c r="AC110" s="922"/>
      <c r="AD110" s="922"/>
      <c r="AE110" s="923"/>
      <c r="AF110" s="924">
        <v>3625594</v>
      </c>
      <c r="AG110" s="922"/>
      <c r="AH110" s="922"/>
      <c r="AI110" s="922"/>
      <c r="AJ110" s="923"/>
      <c r="AK110" s="924">
        <v>3849678</v>
      </c>
      <c r="AL110" s="922"/>
      <c r="AM110" s="922"/>
      <c r="AN110" s="922"/>
      <c r="AO110" s="923"/>
      <c r="AP110" s="925">
        <v>23.7</v>
      </c>
      <c r="AQ110" s="926"/>
      <c r="AR110" s="926"/>
      <c r="AS110" s="926"/>
      <c r="AT110" s="927"/>
      <c r="AU110" s="928" t="s">
        <v>62</v>
      </c>
      <c r="AV110" s="929"/>
      <c r="AW110" s="929"/>
      <c r="AX110" s="929"/>
      <c r="AY110" s="929"/>
      <c r="AZ110" s="970" t="s">
        <v>398</v>
      </c>
      <c r="BA110" s="919"/>
      <c r="BB110" s="919"/>
      <c r="BC110" s="919"/>
      <c r="BD110" s="919"/>
      <c r="BE110" s="919"/>
      <c r="BF110" s="919"/>
      <c r="BG110" s="919"/>
      <c r="BH110" s="919"/>
      <c r="BI110" s="919"/>
      <c r="BJ110" s="919"/>
      <c r="BK110" s="919"/>
      <c r="BL110" s="919"/>
      <c r="BM110" s="919"/>
      <c r="BN110" s="919"/>
      <c r="BO110" s="919"/>
      <c r="BP110" s="920"/>
      <c r="BQ110" s="956">
        <v>49510152</v>
      </c>
      <c r="BR110" s="957"/>
      <c r="BS110" s="957"/>
      <c r="BT110" s="957"/>
      <c r="BU110" s="957"/>
      <c r="BV110" s="957">
        <v>50350688</v>
      </c>
      <c r="BW110" s="957"/>
      <c r="BX110" s="957"/>
      <c r="BY110" s="957"/>
      <c r="BZ110" s="957"/>
      <c r="CA110" s="957">
        <v>50078627</v>
      </c>
      <c r="CB110" s="957"/>
      <c r="CC110" s="957"/>
      <c r="CD110" s="957"/>
      <c r="CE110" s="957"/>
      <c r="CF110" s="971">
        <v>308.7</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402</v>
      </c>
      <c r="BA111" s="980"/>
      <c r="BB111" s="980"/>
      <c r="BC111" s="980"/>
      <c r="BD111" s="980"/>
      <c r="BE111" s="980"/>
      <c r="BF111" s="980"/>
      <c r="BG111" s="980"/>
      <c r="BH111" s="980"/>
      <c r="BI111" s="980"/>
      <c r="BJ111" s="980"/>
      <c r="BK111" s="980"/>
      <c r="BL111" s="980"/>
      <c r="BM111" s="980"/>
      <c r="BN111" s="980"/>
      <c r="BO111" s="980"/>
      <c r="BP111" s="981"/>
      <c r="BQ111" s="949">
        <v>885258</v>
      </c>
      <c r="BR111" s="950"/>
      <c r="BS111" s="950"/>
      <c r="BT111" s="950"/>
      <c r="BU111" s="950"/>
      <c r="BV111" s="950">
        <v>737188</v>
      </c>
      <c r="BW111" s="950"/>
      <c r="BX111" s="950"/>
      <c r="BY111" s="950"/>
      <c r="BZ111" s="950"/>
      <c r="CA111" s="950">
        <v>590950</v>
      </c>
      <c r="CB111" s="950"/>
      <c r="CC111" s="950"/>
      <c r="CD111" s="950"/>
      <c r="CE111" s="950"/>
      <c r="CF111" s="944">
        <v>3.6</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406</v>
      </c>
      <c r="BA112" s="980"/>
      <c r="BB112" s="980"/>
      <c r="BC112" s="980"/>
      <c r="BD112" s="980"/>
      <c r="BE112" s="980"/>
      <c r="BF112" s="980"/>
      <c r="BG112" s="980"/>
      <c r="BH112" s="980"/>
      <c r="BI112" s="980"/>
      <c r="BJ112" s="980"/>
      <c r="BK112" s="980"/>
      <c r="BL112" s="980"/>
      <c r="BM112" s="980"/>
      <c r="BN112" s="980"/>
      <c r="BO112" s="980"/>
      <c r="BP112" s="981"/>
      <c r="BQ112" s="949">
        <v>18126730</v>
      </c>
      <c r="BR112" s="950"/>
      <c r="BS112" s="950"/>
      <c r="BT112" s="950"/>
      <c r="BU112" s="950"/>
      <c r="BV112" s="950">
        <v>18186331</v>
      </c>
      <c r="BW112" s="950"/>
      <c r="BX112" s="950"/>
      <c r="BY112" s="950"/>
      <c r="BZ112" s="950"/>
      <c r="CA112" s="950">
        <v>18166075</v>
      </c>
      <c r="CB112" s="950"/>
      <c r="CC112" s="950"/>
      <c r="CD112" s="950"/>
      <c r="CE112" s="950"/>
      <c r="CF112" s="944">
        <v>112</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120230</v>
      </c>
      <c r="DH112" s="950"/>
      <c r="DI112" s="950"/>
      <c r="DJ112" s="950"/>
      <c r="DK112" s="950"/>
      <c r="DL112" s="950">
        <v>81455</v>
      </c>
      <c r="DM112" s="950"/>
      <c r="DN112" s="950"/>
      <c r="DO112" s="950"/>
      <c r="DP112" s="950"/>
      <c r="DQ112" s="950">
        <v>42680</v>
      </c>
      <c r="DR112" s="950"/>
      <c r="DS112" s="950"/>
      <c r="DT112" s="950"/>
      <c r="DU112" s="950"/>
      <c r="DV112" s="951">
        <v>0.3</v>
      </c>
      <c r="DW112" s="951"/>
      <c r="DX112" s="951"/>
      <c r="DY112" s="951"/>
      <c r="DZ112" s="952"/>
    </row>
    <row r="113" spans="1:130" s="199" customFormat="1" ht="26.25" customHeight="1" x14ac:dyDescent="0.15">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1245301</v>
      </c>
      <c r="AB113" s="964"/>
      <c r="AC113" s="964"/>
      <c r="AD113" s="964"/>
      <c r="AE113" s="965"/>
      <c r="AF113" s="966">
        <v>1279434</v>
      </c>
      <c r="AG113" s="964"/>
      <c r="AH113" s="964"/>
      <c r="AI113" s="964"/>
      <c r="AJ113" s="965"/>
      <c r="AK113" s="966">
        <v>1308473</v>
      </c>
      <c r="AL113" s="964"/>
      <c r="AM113" s="964"/>
      <c r="AN113" s="964"/>
      <c r="AO113" s="965"/>
      <c r="AP113" s="967">
        <v>8.1</v>
      </c>
      <c r="AQ113" s="968"/>
      <c r="AR113" s="968"/>
      <c r="AS113" s="968"/>
      <c r="AT113" s="969"/>
      <c r="AU113" s="930"/>
      <c r="AV113" s="931"/>
      <c r="AW113" s="931"/>
      <c r="AX113" s="931"/>
      <c r="AY113" s="931"/>
      <c r="AZ113" s="979" t="s">
        <v>409</v>
      </c>
      <c r="BA113" s="980"/>
      <c r="BB113" s="980"/>
      <c r="BC113" s="980"/>
      <c r="BD113" s="980"/>
      <c r="BE113" s="980"/>
      <c r="BF113" s="980"/>
      <c r="BG113" s="980"/>
      <c r="BH113" s="980"/>
      <c r="BI113" s="980"/>
      <c r="BJ113" s="980"/>
      <c r="BK113" s="980"/>
      <c r="BL113" s="980"/>
      <c r="BM113" s="980"/>
      <c r="BN113" s="980"/>
      <c r="BO113" s="980"/>
      <c r="BP113" s="981"/>
      <c r="BQ113" s="949">
        <v>2085286</v>
      </c>
      <c r="BR113" s="950"/>
      <c r="BS113" s="950"/>
      <c r="BT113" s="950"/>
      <c r="BU113" s="950"/>
      <c r="BV113" s="950">
        <v>2029442</v>
      </c>
      <c r="BW113" s="950"/>
      <c r="BX113" s="950"/>
      <c r="BY113" s="950"/>
      <c r="BZ113" s="950"/>
      <c r="CA113" s="950">
        <v>1793517</v>
      </c>
      <c r="CB113" s="950"/>
      <c r="CC113" s="950"/>
      <c r="CD113" s="950"/>
      <c r="CE113" s="950"/>
      <c r="CF113" s="944">
        <v>11.1</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151278</v>
      </c>
      <c r="AB114" s="989"/>
      <c r="AC114" s="989"/>
      <c r="AD114" s="989"/>
      <c r="AE114" s="990"/>
      <c r="AF114" s="991">
        <v>173234</v>
      </c>
      <c r="AG114" s="989"/>
      <c r="AH114" s="989"/>
      <c r="AI114" s="989"/>
      <c r="AJ114" s="990"/>
      <c r="AK114" s="991">
        <v>246307</v>
      </c>
      <c r="AL114" s="989"/>
      <c r="AM114" s="989"/>
      <c r="AN114" s="989"/>
      <c r="AO114" s="990"/>
      <c r="AP114" s="992">
        <v>1.5</v>
      </c>
      <c r="AQ114" s="993"/>
      <c r="AR114" s="993"/>
      <c r="AS114" s="993"/>
      <c r="AT114" s="994"/>
      <c r="AU114" s="930"/>
      <c r="AV114" s="931"/>
      <c r="AW114" s="931"/>
      <c r="AX114" s="931"/>
      <c r="AY114" s="931"/>
      <c r="AZ114" s="979" t="s">
        <v>412</v>
      </c>
      <c r="BA114" s="980"/>
      <c r="BB114" s="980"/>
      <c r="BC114" s="980"/>
      <c r="BD114" s="980"/>
      <c r="BE114" s="980"/>
      <c r="BF114" s="980"/>
      <c r="BG114" s="980"/>
      <c r="BH114" s="980"/>
      <c r="BI114" s="980"/>
      <c r="BJ114" s="980"/>
      <c r="BK114" s="980"/>
      <c r="BL114" s="980"/>
      <c r="BM114" s="980"/>
      <c r="BN114" s="980"/>
      <c r="BO114" s="980"/>
      <c r="BP114" s="981"/>
      <c r="BQ114" s="949">
        <v>6098671</v>
      </c>
      <c r="BR114" s="950"/>
      <c r="BS114" s="950"/>
      <c r="BT114" s="950"/>
      <c r="BU114" s="950"/>
      <c r="BV114" s="950">
        <v>5155573</v>
      </c>
      <c r="BW114" s="950"/>
      <c r="BX114" s="950"/>
      <c r="BY114" s="950"/>
      <c r="BZ114" s="950"/>
      <c r="CA114" s="950">
        <v>5346146</v>
      </c>
      <c r="CB114" s="950"/>
      <c r="CC114" s="950"/>
      <c r="CD114" s="950"/>
      <c r="CE114" s="950"/>
      <c r="CF114" s="944">
        <v>32.9</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192771</v>
      </c>
      <c r="AB115" s="964"/>
      <c r="AC115" s="964"/>
      <c r="AD115" s="964"/>
      <c r="AE115" s="965"/>
      <c r="AF115" s="966">
        <v>174491</v>
      </c>
      <c r="AG115" s="964"/>
      <c r="AH115" s="964"/>
      <c r="AI115" s="964"/>
      <c r="AJ115" s="965"/>
      <c r="AK115" s="966">
        <v>170768</v>
      </c>
      <c r="AL115" s="964"/>
      <c r="AM115" s="964"/>
      <c r="AN115" s="964"/>
      <c r="AO115" s="965"/>
      <c r="AP115" s="967">
        <v>1.1000000000000001</v>
      </c>
      <c r="AQ115" s="968"/>
      <c r="AR115" s="968"/>
      <c r="AS115" s="968"/>
      <c r="AT115" s="969"/>
      <c r="AU115" s="930"/>
      <c r="AV115" s="931"/>
      <c r="AW115" s="931"/>
      <c r="AX115" s="931"/>
      <c r="AY115" s="931"/>
      <c r="AZ115" s="979" t="s">
        <v>415</v>
      </c>
      <c r="BA115" s="980"/>
      <c r="BB115" s="980"/>
      <c r="BC115" s="980"/>
      <c r="BD115" s="980"/>
      <c r="BE115" s="980"/>
      <c r="BF115" s="980"/>
      <c r="BG115" s="980"/>
      <c r="BH115" s="980"/>
      <c r="BI115" s="980"/>
      <c r="BJ115" s="980"/>
      <c r="BK115" s="980"/>
      <c r="BL115" s="980"/>
      <c r="BM115" s="980"/>
      <c r="BN115" s="980"/>
      <c r="BO115" s="980"/>
      <c r="BP115" s="981"/>
      <c r="BQ115" s="949">
        <v>135162</v>
      </c>
      <c r="BR115" s="950"/>
      <c r="BS115" s="950"/>
      <c r="BT115" s="950"/>
      <c r="BU115" s="950"/>
      <c r="BV115" s="950">
        <v>110338</v>
      </c>
      <c r="BW115" s="950"/>
      <c r="BX115" s="950"/>
      <c r="BY115" s="950"/>
      <c r="BZ115" s="950"/>
      <c r="CA115" s="950">
        <v>85515</v>
      </c>
      <c r="CB115" s="950"/>
      <c r="CC115" s="950"/>
      <c r="CD115" s="950"/>
      <c r="CE115" s="950"/>
      <c r="CF115" s="944">
        <v>0.5</v>
      </c>
      <c r="CG115" s="945"/>
      <c r="CH115" s="945"/>
      <c r="CI115" s="945"/>
      <c r="CJ115" s="945"/>
      <c r="CK115" s="975"/>
      <c r="CL115" s="976"/>
      <c r="CM115" s="979" t="s">
        <v>416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417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418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659704</v>
      </c>
      <c r="DH116" s="989"/>
      <c r="DI116" s="989"/>
      <c r="DJ116" s="989"/>
      <c r="DK116" s="990"/>
      <c r="DL116" s="991">
        <v>566673</v>
      </c>
      <c r="DM116" s="989"/>
      <c r="DN116" s="989"/>
      <c r="DO116" s="989"/>
      <c r="DP116" s="990"/>
      <c r="DQ116" s="991">
        <v>475361</v>
      </c>
      <c r="DR116" s="989"/>
      <c r="DS116" s="989"/>
      <c r="DT116" s="989"/>
      <c r="DU116" s="990"/>
      <c r="DV116" s="992">
        <v>2.9</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420</v>
      </c>
      <c r="Z117" s="916"/>
      <c r="AA117" s="1006">
        <v>5149350</v>
      </c>
      <c r="AB117" s="1007"/>
      <c r="AC117" s="1007"/>
      <c r="AD117" s="1007"/>
      <c r="AE117" s="1008"/>
      <c r="AF117" s="1009">
        <v>5252753</v>
      </c>
      <c r="AG117" s="1007"/>
      <c r="AH117" s="1007"/>
      <c r="AI117" s="1007"/>
      <c r="AJ117" s="1008"/>
      <c r="AK117" s="1009">
        <v>5575226</v>
      </c>
      <c r="AL117" s="1007"/>
      <c r="AM117" s="1007"/>
      <c r="AN117" s="1007"/>
      <c r="AO117" s="1008"/>
      <c r="AP117" s="1010"/>
      <c r="AQ117" s="1011"/>
      <c r="AR117" s="1011"/>
      <c r="AS117" s="1011"/>
      <c r="AT117" s="1012"/>
      <c r="AU117" s="930"/>
      <c r="AV117" s="931"/>
      <c r="AW117" s="931"/>
      <c r="AX117" s="931"/>
      <c r="AY117" s="931"/>
      <c r="AZ117" s="997" t="s">
        <v>421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394</v>
      </c>
      <c r="AB118" s="915"/>
      <c r="AC118" s="915"/>
      <c r="AD118" s="915"/>
      <c r="AE118" s="916"/>
      <c r="AF118" s="914" t="s">
        <v>285</v>
      </c>
      <c r="AG118" s="915"/>
      <c r="AH118" s="915"/>
      <c r="AI118" s="915"/>
      <c r="AJ118" s="916"/>
      <c r="AK118" s="914" t="s">
        <v>284</v>
      </c>
      <c r="AL118" s="915"/>
      <c r="AM118" s="915"/>
      <c r="AN118" s="915"/>
      <c r="AO118" s="916"/>
      <c r="AP118" s="1001" t="s">
        <v>395</v>
      </c>
      <c r="AQ118" s="1002"/>
      <c r="AR118" s="1002"/>
      <c r="AS118" s="1002"/>
      <c r="AT118" s="1003"/>
      <c r="AU118" s="930"/>
      <c r="AV118" s="931"/>
      <c r="AW118" s="931"/>
      <c r="AX118" s="931"/>
      <c r="AY118" s="931"/>
      <c r="AZ118" s="1004" t="s">
        <v>423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425</v>
      </c>
      <c r="BP119" s="1036"/>
      <c r="BQ119" s="1027">
        <v>76841259</v>
      </c>
      <c r="BR119" s="1028"/>
      <c r="BS119" s="1028"/>
      <c r="BT119" s="1028"/>
      <c r="BU119" s="1028"/>
      <c r="BV119" s="1028">
        <v>76569560</v>
      </c>
      <c r="BW119" s="1028"/>
      <c r="BX119" s="1028"/>
      <c r="BY119" s="1028"/>
      <c r="BZ119" s="1028"/>
      <c r="CA119" s="1028">
        <v>76060830</v>
      </c>
      <c r="CB119" s="1028"/>
      <c r="CC119" s="1028"/>
      <c r="CD119" s="1028"/>
      <c r="CE119" s="1028"/>
      <c r="CF119" s="1029"/>
      <c r="CG119" s="1030"/>
      <c r="CH119" s="1030"/>
      <c r="CI119" s="1030"/>
      <c r="CJ119" s="1031"/>
      <c r="CK119" s="977"/>
      <c r="CL119" s="978"/>
      <c r="CM119" s="1032" t="s">
        <v>426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105324</v>
      </c>
      <c r="DH119" s="1014"/>
      <c r="DI119" s="1014"/>
      <c r="DJ119" s="1014"/>
      <c r="DK119" s="1015"/>
      <c r="DL119" s="1013">
        <v>89060</v>
      </c>
      <c r="DM119" s="1014"/>
      <c r="DN119" s="1014"/>
      <c r="DO119" s="1014"/>
      <c r="DP119" s="1015"/>
      <c r="DQ119" s="1013">
        <v>72909</v>
      </c>
      <c r="DR119" s="1014"/>
      <c r="DS119" s="1014"/>
      <c r="DT119" s="1014"/>
      <c r="DU119" s="1015"/>
      <c r="DV119" s="1016">
        <v>0.4</v>
      </c>
      <c r="DW119" s="1017"/>
      <c r="DX119" s="1017"/>
      <c r="DY119" s="1017"/>
      <c r="DZ119" s="1018"/>
    </row>
    <row r="120" spans="1:130" s="199" customFormat="1" ht="26.25" customHeight="1" x14ac:dyDescent="0.15">
      <c r="A120" s="1089"/>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427</v>
      </c>
      <c r="AV120" s="1020"/>
      <c r="AW120" s="1020"/>
      <c r="AX120" s="1020"/>
      <c r="AY120" s="1021"/>
      <c r="AZ120" s="970" t="s">
        <v>428</v>
      </c>
      <c r="BA120" s="919"/>
      <c r="BB120" s="919"/>
      <c r="BC120" s="919"/>
      <c r="BD120" s="919"/>
      <c r="BE120" s="919"/>
      <c r="BF120" s="919"/>
      <c r="BG120" s="919"/>
      <c r="BH120" s="919"/>
      <c r="BI120" s="919"/>
      <c r="BJ120" s="919"/>
      <c r="BK120" s="919"/>
      <c r="BL120" s="919"/>
      <c r="BM120" s="919"/>
      <c r="BN120" s="919"/>
      <c r="BO120" s="919"/>
      <c r="BP120" s="920"/>
      <c r="BQ120" s="956">
        <v>6200729</v>
      </c>
      <c r="BR120" s="957"/>
      <c r="BS120" s="957"/>
      <c r="BT120" s="957"/>
      <c r="BU120" s="957"/>
      <c r="BV120" s="957">
        <v>6413816</v>
      </c>
      <c r="BW120" s="957"/>
      <c r="BX120" s="957"/>
      <c r="BY120" s="957"/>
      <c r="BZ120" s="957"/>
      <c r="CA120" s="957">
        <v>5796801</v>
      </c>
      <c r="CB120" s="957"/>
      <c r="CC120" s="957"/>
      <c r="CD120" s="957"/>
      <c r="CE120" s="957"/>
      <c r="CF120" s="971">
        <v>35.700000000000003</v>
      </c>
      <c r="CG120" s="972"/>
      <c r="CH120" s="972"/>
      <c r="CI120" s="972"/>
      <c r="CJ120" s="972"/>
      <c r="CK120" s="1037" t="s">
        <v>429</v>
      </c>
      <c r="CL120" s="1038"/>
      <c r="CM120" s="1038"/>
      <c r="CN120" s="1038"/>
      <c r="CO120" s="1039"/>
      <c r="CP120" s="1045" t="s">
        <v>379</v>
      </c>
      <c r="CQ120" s="1046"/>
      <c r="CR120" s="1046"/>
      <c r="CS120" s="1046"/>
      <c r="CT120" s="1046"/>
      <c r="CU120" s="1046"/>
      <c r="CV120" s="1046"/>
      <c r="CW120" s="1046"/>
      <c r="CX120" s="1046"/>
      <c r="CY120" s="1046"/>
      <c r="CZ120" s="1046"/>
      <c r="DA120" s="1046"/>
      <c r="DB120" s="1046"/>
      <c r="DC120" s="1046"/>
      <c r="DD120" s="1046"/>
      <c r="DE120" s="1046"/>
      <c r="DF120" s="1047"/>
      <c r="DG120" s="956">
        <v>18126730</v>
      </c>
      <c r="DH120" s="957"/>
      <c r="DI120" s="957"/>
      <c r="DJ120" s="957"/>
      <c r="DK120" s="957"/>
      <c r="DL120" s="957">
        <v>18186331</v>
      </c>
      <c r="DM120" s="957"/>
      <c r="DN120" s="957"/>
      <c r="DO120" s="957"/>
      <c r="DP120" s="957"/>
      <c r="DQ120" s="957">
        <v>18166075</v>
      </c>
      <c r="DR120" s="957"/>
      <c r="DS120" s="957"/>
      <c r="DT120" s="957"/>
      <c r="DU120" s="957"/>
      <c r="DV120" s="958">
        <v>112</v>
      </c>
      <c r="DW120" s="958"/>
      <c r="DX120" s="958"/>
      <c r="DY120" s="958"/>
      <c r="DZ120" s="959"/>
    </row>
    <row r="121" spans="1:130" s="199" customFormat="1" ht="26.25" customHeight="1" x14ac:dyDescent="0.15">
      <c r="A121" s="1089"/>
      <c r="B121" s="976"/>
      <c r="C121" s="997" t="s">
        <v>430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50166</v>
      </c>
      <c r="AB121" s="989"/>
      <c r="AC121" s="989"/>
      <c r="AD121" s="989"/>
      <c r="AE121" s="990"/>
      <c r="AF121" s="991">
        <v>38775</v>
      </c>
      <c r="AG121" s="989"/>
      <c r="AH121" s="989"/>
      <c r="AI121" s="989"/>
      <c r="AJ121" s="990"/>
      <c r="AK121" s="991">
        <v>36672</v>
      </c>
      <c r="AL121" s="989"/>
      <c r="AM121" s="989"/>
      <c r="AN121" s="989"/>
      <c r="AO121" s="990"/>
      <c r="AP121" s="992">
        <v>0.2</v>
      </c>
      <c r="AQ121" s="993"/>
      <c r="AR121" s="993"/>
      <c r="AS121" s="993"/>
      <c r="AT121" s="994"/>
      <c r="AU121" s="1022"/>
      <c r="AV121" s="1023"/>
      <c r="AW121" s="1023"/>
      <c r="AX121" s="1023"/>
      <c r="AY121" s="1024"/>
      <c r="AZ121" s="979" t="s">
        <v>431</v>
      </c>
      <c r="BA121" s="980"/>
      <c r="BB121" s="980"/>
      <c r="BC121" s="980"/>
      <c r="BD121" s="980"/>
      <c r="BE121" s="980"/>
      <c r="BF121" s="980"/>
      <c r="BG121" s="980"/>
      <c r="BH121" s="980"/>
      <c r="BI121" s="980"/>
      <c r="BJ121" s="980"/>
      <c r="BK121" s="980"/>
      <c r="BL121" s="980"/>
      <c r="BM121" s="980"/>
      <c r="BN121" s="980"/>
      <c r="BO121" s="980"/>
      <c r="BP121" s="981"/>
      <c r="BQ121" s="949">
        <v>38930</v>
      </c>
      <c r="BR121" s="950"/>
      <c r="BS121" s="950"/>
      <c r="BT121" s="950"/>
      <c r="BU121" s="950"/>
      <c r="BV121" s="950">
        <v>74597</v>
      </c>
      <c r="BW121" s="950"/>
      <c r="BX121" s="950"/>
      <c r="BY121" s="950"/>
      <c r="BZ121" s="950"/>
      <c r="CA121" s="950">
        <v>108983</v>
      </c>
      <c r="CB121" s="950"/>
      <c r="CC121" s="950"/>
      <c r="CD121" s="950"/>
      <c r="CE121" s="950"/>
      <c r="CF121" s="944">
        <v>0.7</v>
      </c>
      <c r="CG121" s="945"/>
      <c r="CH121" s="945"/>
      <c r="CI121" s="945"/>
      <c r="CJ121" s="945"/>
      <c r="CK121" s="1040"/>
      <c r="CL121" s="1041"/>
      <c r="CM121" s="1041"/>
      <c r="CN121" s="1041"/>
      <c r="CO121" s="1042"/>
      <c r="CP121" s="1050" t="s">
        <v>377</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432</v>
      </c>
      <c r="BA122" s="995"/>
      <c r="BB122" s="995"/>
      <c r="BC122" s="995"/>
      <c r="BD122" s="995"/>
      <c r="BE122" s="995"/>
      <c r="BF122" s="995"/>
      <c r="BG122" s="995"/>
      <c r="BH122" s="995"/>
      <c r="BI122" s="995"/>
      <c r="BJ122" s="995"/>
      <c r="BK122" s="995"/>
      <c r="BL122" s="995"/>
      <c r="BM122" s="995"/>
      <c r="BN122" s="995"/>
      <c r="BO122" s="995"/>
      <c r="BP122" s="996"/>
      <c r="BQ122" s="1027">
        <v>47514307</v>
      </c>
      <c r="BR122" s="1028"/>
      <c r="BS122" s="1028"/>
      <c r="BT122" s="1028"/>
      <c r="BU122" s="1028"/>
      <c r="BV122" s="1028">
        <v>47933135</v>
      </c>
      <c r="BW122" s="1028"/>
      <c r="BX122" s="1028"/>
      <c r="BY122" s="1028"/>
      <c r="BZ122" s="1028"/>
      <c r="CA122" s="1028">
        <v>47792879</v>
      </c>
      <c r="CB122" s="1028"/>
      <c r="CC122" s="1028"/>
      <c r="CD122" s="1028"/>
      <c r="CE122" s="1028"/>
      <c r="CF122" s="1048">
        <v>294.60000000000002</v>
      </c>
      <c r="CG122" s="1049"/>
      <c r="CH122" s="1049"/>
      <c r="CI122" s="1049"/>
      <c r="CJ122" s="1049"/>
      <c r="CK122" s="1040"/>
      <c r="CL122" s="1041"/>
      <c r="CM122" s="1041"/>
      <c r="CN122" s="1041"/>
      <c r="CO122" s="1042"/>
      <c r="CP122" s="1050" t="s">
        <v>378</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100193</v>
      </c>
      <c r="AB123" s="989"/>
      <c r="AC123" s="989"/>
      <c r="AD123" s="989"/>
      <c r="AE123" s="990"/>
      <c r="AF123" s="991">
        <v>98051</v>
      </c>
      <c r="AG123" s="989"/>
      <c r="AH123" s="989"/>
      <c r="AI123" s="989"/>
      <c r="AJ123" s="990"/>
      <c r="AK123" s="991">
        <v>95316</v>
      </c>
      <c r="AL123" s="989"/>
      <c r="AM123" s="989"/>
      <c r="AN123" s="989"/>
      <c r="AO123" s="990"/>
      <c r="AP123" s="992">
        <v>0.6</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433</v>
      </c>
      <c r="BP123" s="1036"/>
      <c r="BQ123" s="1095">
        <v>53753966</v>
      </c>
      <c r="BR123" s="1096"/>
      <c r="BS123" s="1096"/>
      <c r="BT123" s="1096"/>
      <c r="BU123" s="1096"/>
      <c r="BV123" s="1096">
        <v>54421548</v>
      </c>
      <c r="BW123" s="1096"/>
      <c r="BX123" s="1096"/>
      <c r="BY123" s="1096"/>
      <c r="BZ123" s="1096"/>
      <c r="CA123" s="1096">
        <v>53698663</v>
      </c>
      <c r="CB123" s="1096"/>
      <c r="CC123" s="1096"/>
      <c r="CD123" s="1096"/>
      <c r="CE123" s="1096"/>
      <c r="CF123" s="1029"/>
      <c r="CG123" s="1030"/>
      <c r="CH123" s="1030"/>
      <c r="CI123" s="1030"/>
      <c r="CJ123" s="1031"/>
      <c r="CK123" s="1040"/>
      <c r="CL123" s="1041"/>
      <c r="CM123" s="1041"/>
      <c r="CN123" s="1041"/>
      <c r="CO123" s="1042"/>
      <c r="CP123" s="1050" t="s">
        <v>376</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144.19999999999999</v>
      </c>
      <c r="BR124" s="1058"/>
      <c r="BS124" s="1058"/>
      <c r="BT124" s="1058"/>
      <c r="BU124" s="1058"/>
      <c r="BV124" s="1058">
        <v>134.69999999999999</v>
      </c>
      <c r="BW124" s="1058"/>
      <c r="BX124" s="1058"/>
      <c r="BY124" s="1058"/>
      <c r="BZ124" s="1058"/>
      <c r="CA124" s="1058">
        <v>137.80000000000001</v>
      </c>
      <c r="CB124" s="1058"/>
      <c r="CC124" s="1058"/>
      <c r="CD124" s="1058"/>
      <c r="CE124" s="1058"/>
      <c r="CF124" s="1059"/>
      <c r="CG124" s="1060"/>
      <c r="CH124" s="1060"/>
      <c r="CI124" s="1060"/>
      <c r="CJ124" s="1061"/>
      <c r="CK124" s="1043"/>
      <c r="CL124" s="1043"/>
      <c r="CM124" s="1043"/>
      <c r="CN124" s="1043"/>
      <c r="CO124" s="1044"/>
      <c r="CP124" s="1050" t="s">
        <v>435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436</v>
      </c>
      <c r="CL125" s="1038"/>
      <c r="CM125" s="1038"/>
      <c r="CN125" s="1038"/>
      <c r="CO125" s="1039"/>
      <c r="CP125" s="970" t="s">
        <v>437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42194</v>
      </c>
      <c r="AB126" s="989"/>
      <c r="AC126" s="989"/>
      <c r="AD126" s="989"/>
      <c r="AE126" s="990"/>
      <c r="AF126" s="991">
        <v>37657</v>
      </c>
      <c r="AG126" s="989"/>
      <c r="AH126" s="989"/>
      <c r="AI126" s="989"/>
      <c r="AJ126" s="990"/>
      <c r="AK126" s="991">
        <v>38775</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439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218</v>
      </c>
      <c r="AB127" s="989"/>
      <c r="AC127" s="989"/>
      <c r="AD127" s="989"/>
      <c r="AE127" s="990"/>
      <c r="AF127" s="991">
        <v>8</v>
      </c>
      <c r="AG127" s="989"/>
      <c r="AH127" s="989"/>
      <c r="AI127" s="989"/>
      <c r="AJ127" s="990"/>
      <c r="AK127" s="991">
        <v>5</v>
      </c>
      <c r="AL127" s="989"/>
      <c r="AM127" s="989"/>
      <c r="AN127" s="989"/>
      <c r="AO127" s="990"/>
      <c r="AP127" s="992">
        <v>0</v>
      </c>
      <c r="AQ127" s="993"/>
      <c r="AR127" s="993"/>
      <c r="AS127" s="993"/>
      <c r="AT127" s="994"/>
      <c r="AU127" s="235"/>
      <c r="AV127" s="235"/>
      <c r="AW127" s="235"/>
      <c r="AX127" s="1062" t="s">
        <v>440</v>
      </c>
      <c r="AY127" s="1063"/>
      <c r="AZ127" s="1063"/>
      <c r="BA127" s="1063"/>
      <c r="BB127" s="1063"/>
      <c r="BC127" s="1063"/>
      <c r="BD127" s="1063"/>
      <c r="BE127" s="1064"/>
      <c r="BF127" s="1065" t="s">
        <v>441</v>
      </c>
      <c r="BG127" s="1063"/>
      <c r="BH127" s="1063"/>
      <c r="BI127" s="1063"/>
      <c r="BJ127" s="1063"/>
      <c r="BK127" s="1063"/>
      <c r="BL127" s="1064"/>
      <c r="BM127" s="1065" t="s">
        <v>442</v>
      </c>
      <c r="BN127" s="1063"/>
      <c r="BO127" s="1063"/>
      <c r="BP127" s="1063"/>
      <c r="BQ127" s="1063"/>
      <c r="BR127" s="1063"/>
      <c r="BS127" s="1064"/>
      <c r="BT127" s="1065" t="s">
        <v>443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446</v>
      </c>
      <c r="X128" s="1075"/>
      <c r="Y128" s="1075"/>
      <c r="Z128" s="1076"/>
      <c r="AA128" s="1077">
        <v>49999</v>
      </c>
      <c r="AB128" s="1078"/>
      <c r="AC128" s="1078"/>
      <c r="AD128" s="1078"/>
      <c r="AE128" s="1079"/>
      <c r="AF128" s="1080">
        <v>52762</v>
      </c>
      <c r="AG128" s="1078"/>
      <c r="AH128" s="1078"/>
      <c r="AI128" s="1078"/>
      <c r="AJ128" s="1079"/>
      <c r="AK128" s="1080">
        <v>42273</v>
      </c>
      <c r="AL128" s="1078"/>
      <c r="AM128" s="1078"/>
      <c r="AN128" s="1078"/>
      <c r="AO128" s="1079"/>
      <c r="AP128" s="1081"/>
      <c r="AQ128" s="1082"/>
      <c r="AR128" s="1082"/>
      <c r="AS128" s="1082"/>
      <c r="AT128" s="1083"/>
      <c r="AU128" s="235"/>
      <c r="AV128" s="235"/>
      <c r="AW128" s="235"/>
      <c r="AX128" s="918" t="s">
        <v>447</v>
      </c>
      <c r="AY128" s="919"/>
      <c r="AZ128" s="919"/>
      <c r="BA128" s="919"/>
      <c r="BB128" s="919"/>
      <c r="BC128" s="919"/>
      <c r="BD128" s="919"/>
      <c r="BE128" s="920"/>
      <c r="BF128" s="1084" t="s">
        <v>111</v>
      </c>
      <c r="BG128" s="1085"/>
      <c r="BH128" s="1085"/>
      <c r="BI128" s="1085"/>
      <c r="BJ128" s="1085"/>
      <c r="BK128" s="1085"/>
      <c r="BL128" s="1086"/>
      <c r="BM128" s="1084">
        <v>12.51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448</v>
      </c>
      <c r="CQ128" s="1067"/>
      <c r="CR128" s="1067"/>
      <c r="CS128" s="1067"/>
      <c r="CT128" s="1067"/>
      <c r="CU128" s="1067"/>
      <c r="CV128" s="1067"/>
      <c r="CW128" s="1067"/>
      <c r="CX128" s="1067"/>
      <c r="CY128" s="1067"/>
      <c r="CZ128" s="1067"/>
      <c r="DA128" s="1067"/>
      <c r="DB128" s="1067"/>
      <c r="DC128" s="1067"/>
      <c r="DD128" s="1067"/>
      <c r="DE128" s="1067"/>
      <c r="DF128" s="1068"/>
      <c r="DG128" s="1069">
        <v>135162</v>
      </c>
      <c r="DH128" s="1070"/>
      <c r="DI128" s="1070"/>
      <c r="DJ128" s="1070"/>
      <c r="DK128" s="1070"/>
      <c r="DL128" s="1070">
        <v>110338</v>
      </c>
      <c r="DM128" s="1070"/>
      <c r="DN128" s="1070"/>
      <c r="DO128" s="1070"/>
      <c r="DP128" s="1070"/>
      <c r="DQ128" s="1070">
        <v>85515</v>
      </c>
      <c r="DR128" s="1070"/>
      <c r="DS128" s="1070"/>
      <c r="DT128" s="1070"/>
      <c r="DU128" s="1070"/>
      <c r="DV128" s="1071">
        <v>0.5</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449</v>
      </c>
      <c r="X129" s="1104"/>
      <c r="Y129" s="1104"/>
      <c r="Z129" s="1105"/>
      <c r="AA129" s="988">
        <v>19213873</v>
      </c>
      <c r="AB129" s="989"/>
      <c r="AC129" s="989"/>
      <c r="AD129" s="989"/>
      <c r="AE129" s="990"/>
      <c r="AF129" s="991">
        <v>19723800</v>
      </c>
      <c r="AG129" s="989"/>
      <c r="AH129" s="989"/>
      <c r="AI129" s="989"/>
      <c r="AJ129" s="990"/>
      <c r="AK129" s="991">
        <v>19685781</v>
      </c>
      <c r="AL129" s="989"/>
      <c r="AM129" s="989"/>
      <c r="AN129" s="989"/>
      <c r="AO129" s="990"/>
      <c r="AP129" s="1106"/>
      <c r="AQ129" s="1107"/>
      <c r="AR129" s="1107"/>
      <c r="AS129" s="1107"/>
      <c r="AT129" s="1108"/>
      <c r="AU129" s="237"/>
      <c r="AV129" s="237"/>
      <c r="AW129" s="237"/>
      <c r="AX129" s="1097" t="s">
        <v>450</v>
      </c>
      <c r="AY129" s="980"/>
      <c r="AZ129" s="980"/>
      <c r="BA129" s="980"/>
      <c r="BB129" s="980"/>
      <c r="BC129" s="980"/>
      <c r="BD129" s="980"/>
      <c r="BE129" s="981"/>
      <c r="BF129" s="1098" t="s">
        <v>111</v>
      </c>
      <c r="BG129" s="1099"/>
      <c r="BH129" s="1099"/>
      <c r="BI129" s="1099"/>
      <c r="BJ129" s="1099"/>
      <c r="BK129" s="1099"/>
      <c r="BL129" s="1100"/>
      <c r="BM129" s="1098">
        <v>17.510000000000002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452</v>
      </c>
      <c r="X130" s="1104"/>
      <c r="Y130" s="1104"/>
      <c r="Z130" s="1105"/>
      <c r="AA130" s="988">
        <v>3211684</v>
      </c>
      <c r="AB130" s="989"/>
      <c r="AC130" s="989"/>
      <c r="AD130" s="989"/>
      <c r="AE130" s="990"/>
      <c r="AF130" s="991">
        <v>3289510</v>
      </c>
      <c r="AG130" s="989"/>
      <c r="AH130" s="989"/>
      <c r="AI130" s="989"/>
      <c r="AJ130" s="990"/>
      <c r="AK130" s="991">
        <v>3460746</v>
      </c>
      <c r="AL130" s="989"/>
      <c r="AM130" s="989"/>
      <c r="AN130" s="989"/>
      <c r="AO130" s="990"/>
      <c r="AP130" s="1106"/>
      <c r="AQ130" s="1107"/>
      <c r="AR130" s="1107"/>
      <c r="AS130" s="1107"/>
      <c r="AT130" s="1108"/>
      <c r="AU130" s="237"/>
      <c r="AV130" s="237"/>
      <c r="AW130" s="237"/>
      <c r="AX130" s="1097" t="s">
        <v>453</v>
      </c>
      <c r="AY130" s="980"/>
      <c r="AZ130" s="980"/>
      <c r="BA130" s="980"/>
      <c r="BB130" s="980"/>
      <c r="BC130" s="980"/>
      <c r="BD130" s="980"/>
      <c r="BE130" s="981"/>
      <c r="BF130" s="1134">
        <v>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454</v>
      </c>
      <c r="X131" s="1142"/>
      <c r="Y131" s="1142"/>
      <c r="Z131" s="1143"/>
      <c r="AA131" s="1035">
        <v>16002189</v>
      </c>
      <c r="AB131" s="1014"/>
      <c r="AC131" s="1014"/>
      <c r="AD131" s="1014"/>
      <c r="AE131" s="1015"/>
      <c r="AF131" s="1013">
        <v>16434290</v>
      </c>
      <c r="AG131" s="1014"/>
      <c r="AH131" s="1014"/>
      <c r="AI131" s="1014"/>
      <c r="AJ131" s="1015"/>
      <c r="AK131" s="1013">
        <v>16225035</v>
      </c>
      <c r="AL131" s="1014"/>
      <c r="AM131" s="1014"/>
      <c r="AN131" s="1014"/>
      <c r="AO131" s="1015"/>
      <c r="AP131" s="1144"/>
      <c r="AQ131" s="1145"/>
      <c r="AR131" s="1145"/>
      <c r="AS131" s="1145"/>
      <c r="AT131" s="1146"/>
      <c r="AU131" s="237"/>
      <c r="AV131" s="237"/>
      <c r="AW131" s="237"/>
      <c r="AX131" s="1116" t="s">
        <v>455</v>
      </c>
      <c r="AY131" s="1067"/>
      <c r="AZ131" s="1067"/>
      <c r="BA131" s="1067"/>
      <c r="BB131" s="1067"/>
      <c r="BC131" s="1067"/>
      <c r="BD131" s="1067"/>
      <c r="BE131" s="1068"/>
      <c r="BF131" s="1117">
        <v>137.80000000000001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457</v>
      </c>
      <c r="W132" s="1127"/>
      <c r="X132" s="1127"/>
      <c r="Y132" s="1127"/>
      <c r="Z132" s="1128"/>
      <c r="AA132" s="1129">
        <v>11.79630487</v>
      </c>
      <c r="AB132" s="1130"/>
      <c r="AC132" s="1130"/>
      <c r="AD132" s="1130"/>
      <c r="AE132" s="1131"/>
      <c r="AF132" s="1132">
        <v>11.624968279999999</v>
      </c>
      <c r="AG132" s="1130"/>
      <c r="AH132" s="1130"/>
      <c r="AI132" s="1130"/>
      <c r="AJ132" s="1131"/>
      <c r="AK132" s="1132">
        <v>12.77166428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458</v>
      </c>
      <c r="W133" s="1110"/>
      <c r="X133" s="1110"/>
      <c r="Y133" s="1110"/>
      <c r="Z133" s="1111"/>
      <c r="AA133" s="1112">
        <v>12.5</v>
      </c>
      <c r="AB133" s="1113"/>
      <c r="AC133" s="1113"/>
      <c r="AD133" s="1113"/>
      <c r="AE133" s="1114"/>
      <c r="AF133" s="1112">
        <v>12.1</v>
      </c>
      <c r="AG133" s="1113"/>
      <c r="AH133" s="1113"/>
      <c r="AI133" s="1113"/>
      <c r="AJ133" s="1114"/>
      <c r="AK133" s="1112">
        <v>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459</v>
      </c>
      <c r="B5" s="248"/>
      <c r="C5" s="248"/>
      <c r="D5" s="248"/>
      <c r="E5" s="248"/>
      <c r="F5" s="248"/>
      <c r="G5" s="248"/>
      <c r="H5" s="248"/>
      <c r="I5" s="248"/>
      <c r="J5" s="248"/>
      <c r="K5" s="248"/>
      <c r="L5" s="248"/>
      <c r="M5" s="248"/>
      <c r="N5" s="248"/>
      <c r="O5" s="249"/>
    </row>
    <row r="6" spans="1:16" x14ac:dyDescent="0.15">
      <c r="A6" s="250"/>
      <c r="B6" s="246"/>
      <c r="C6" s="246"/>
      <c r="D6" s="246"/>
      <c r="E6" s="246"/>
      <c r="F6" s="246"/>
      <c r="G6" s="251" t="s">
        <v>460</v>
      </c>
      <c r="H6" s="251"/>
      <c r="I6" s="251"/>
      <c r="J6" s="251"/>
      <c r="K6" s="246"/>
      <c r="L6" s="246"/>
      <c r="M6" s="246"/>
      <c r="N6" s="246"/>
    </row>
    <row r="7" spans="1:16" x14ac:dyDescent="0.15">
      <c r="A7" s="250"/>
      <c r="B7" s="246"/>
      <c r="C7" s="246"/>
      <c r="D7" s="246"/>
      <c r="E7" s="246"/>
      <c r="F7" s="246"/>
      <c r="G7" s="253"/>
      <c r="H7" s="254"/>
      <c r="I7" s="254"/>
      <c r="J7" s="255"/>
      <c r="K7" s="1150" t="s">
        <v>461</v>
      </c>
      <c r="L7" s="256"/>
      <c r="M7" s="257" t="s">
        <v>462</v>
      </c>
      <c r="N7" s="258"/>
    </row>
    <row r="8" spans="1:16" x14ac:dyDescent="0.15">
      <c r="A8" s="250"/>
      <c r="B8" s="246"/>
      <c r="C8" s="246"/>
      <c r="D8" s="246"/>
      <c r="E8" s="246"/>
      <c r="F8" s="246"/>
      <c r="G8" s="259"/>
      <c r="H8" s="260"/>
      <c r="I8" s="260"/>
      <c r="J8" s="261"/>
      <c r="K8" s="1151"/>
      <c r="L8" s="262" t="s">
        <v>463</v>
      </c>
      <c r="M8" s="263" t="s">
        <v>464</v>
      </c>
      <c r="N8" s="264" t="s">
        <v>465</v>
      </c>
    </row>
    <row r="9" spans="1:16" x14ac:dyDescent="0.15">
      <c r="A9" s="250"/>
      <c r="B9" s="246"/>
      <c r="C9" s="246"/>
      <c r="D9" s="246"/>
      <c r="E9" s="246"/>
      <c r="F9" s="246"/>
      <c r="G9" s="1152" t="s">
        <v>466</v>
      </c>
      <c r="H9" s="1153"/>
      <c r="I9" s="1153"/>
      <c r="J9" s="1154"/>
      <c r="K9" s="265">
        <v>4370663</v>
      </c>
      <c r="L9" s="266">
        <v>53831</v>
      </c>
      <c r="M9" s="267">
        <v>62051</v>
      </c>
      <c r="N9" s="268">
        <v>-13.2</v>
      </c>
    </row>
    <row r="10" spans="1:16" x14ac:dyDescent="0.15">
      <c r="A10" s="250"/>
      <c r="B10" s="246"/>
      <c r="C10" s="246"/>
      <c r="D10" s="246"/>
      <c r="E10" s="246"/>
      <c r="F10" s="246"/>
      <c r="G10" s="1152" t="s">
        <v>467</v>
      </c>
      <c r="H10" s="1153"/>
      <c r="I10" s="1153"/>
      <c r="J10" s="1154"/>
      <c r="K10" s="269">
        <v>330116</v>
      </c>
      <c r="L10" s="270">
        <v>4066</v>
      </c>
      <c r="M10" s="271">
        <v>5713</v>
      </c>
      <c r="N10" s="272">
        <v>-28.8</v>
      </c>
    </row>
    <row r="11" spans="1:16" ht="13.5" customHeight="1" x14ac:dyDescent="0.15">
      <c r="A11" s="250"/>
      <c r="B11" s="246"/>
      <c r="C11" s="246"/>
      <c r="D11" s="246"/>
      <c r="E11" s="246"/>
      <c r="F11" s="246"/>
      <c r="G11" s="1152" t="s">
        <v>468</v>
      </c>
      <c r="H11" s="1153"/>
      <c r="I11" s="1153"/>
      <c r="J11" s="1154"/>
      <c r="K11" s="269">
        <v>1132526</v>
      </c>
      <c r="L11" s="270">
        <v>13949</v>
      </c>
      <c r="M11" s="271">
        <v>5796</v>
      </c>
      <c r="N11" s="272">
        <v>140.69999999999999</v>
      </c>
    </row>
    <row r="12" spans="1:16" ht="13.5" customHeight="1" x14ac:dyDescent="0.15">
      <c r="A12" s="250"/>
      <c r="B12" s="246"/>
      <c r="C12" s="246"/>
      <c r="D12" s="246"/>
      <c r="E12" s="246"/>
      <c r="F12" s="246"/>
      <c r="G12" s="1152" t="s">
        <v>469</v>
      </c>
      <c r="H12" s="1153"/>
      <c r="I12" s="1153"/>
      <c r="J12" s="1154"/>
      <c r="K12" s="269" t="s">
        <v>470</v>
      </c>
      <c r="L12" s="270" t="s">
        <v>470</v>
      </c>
      <c r="M12" s="271">
        <v>1167</v>
      </c>
      <c r="N12" s="272" t="s">
        <v>470</v>
      </c>
    </row>
    <row r="13" spans="1:16" ht="13.5" customHeight="1" x14ac:dyDescent="0.15">
      <c r="A13" s="250"/>
      <c r="B13" s="246"/>
      <c r="C13" s="246"/>
      <c r="D13" s="246"/>
      <c r="E13" s="246"/>
      <c r="F13" s="246"/>
      <c r="G13" s="1152" t="s">
        <v>471</v>
      </c>
      <c r="H13" s="1153"/>
      <c r="I13" s="1153"/>
      <c r="J13" s="1154"/>
      <c r="K13" s="269" t="s">
        <v>470</v>
      </c>
      <c r="L13" s="270" t="s">
        <v>470</v>
      </c>
      <c r="M13" s="271">
        <v>0</v>
      </c>
      <c r="N13" s="272" t="s">
        <v>470</v>
      </c>
    </row>
    <row r="14" spans="1:16" ht="13.5" customHeight="1" x14ac:dyDescent="0.15">
      <c r="A14" s="250"/>
      <c r="B14" s="246"/>
      <c r="C14" s="246"/>
      <c r="D14" s="246"/>
      <c r="E14" s="246"/>
      <c r="F14" s="246"/>
      <c r="G14" s="1152" t="s">
        <v>472</v>
      </c>
      <c r="H14" s="1153"/>
      <c r="I14" s="1153"/>
      <c r="J14" s="1154"/>
      <c r="K14" s="269">
        <v>171812</v>
      </c>
      <c r="L14" s="270">
        <v>2116</v>
      </c>
      <c r="M14" s="271">
        <v>2337</v>
      </c>
      <c r="N14" s="272">
        <v>-9.5</v>
      </c>
    </row>
    <row r="15" spans="1:16" ht="13.5" customHeight="1" x14ac:dyDescent="0.15">
      <c r="A15" s="250"/>
      <c r="B15" s="246"/>
      <c r="C15" s="246"/>
      <c r="D15" s="246"/>
      <c r="E15" s="246"/>
      <c r="F15" s="246"/>
      <c r="G15" s="1152" t="s">
        <v>473</v>
      </c>
      <c r="H15" s="1153"/>
      <c r="I15" s="1153"/>
      <c r="J15" s="1154"/>
      <c r="K15" s="269">
        <v>158999</v>
      </c>
      <c r="L15" s="270">
        <v>1958</v>
      </c>
      <c r="M15" s="271">
        <v>1594</v>
      </c>
      <c r="N15" s="272">
        <v>22.8</v>
      </c>
    </row>
    <row r="16" spans="1:16" x14ac:dyDescent="0.15">
      <c r="A16" s="250"/>
      <c r="B16" s="246"/>
      <c r="C16" s="246"/>
      <c r="D16" s="246"/>
      <c r="E16" s="246"/>
      <c r="F16" s="246"/>
      <c r="G16" s="1155" t="s">
        <v>474</v>
      </c>
      <c r="H16" s="1156"/>
      <c r="I16" s="1156"/>
      <c r="J16" s="1157"/>
      <c r="K16" s="270">
        <v>-435077</v>
      </c>
      <c r="L16" s="270">
        <v>-5359</v>
      </c>
      <c r="M16" s="271">
        <v>-5993</v>
      </c>
      <c r="N16" s="272">
        <v>-10.6</v>
      </c>
    </row>
    <row r="17" spans="1:16" x14ac:dyDescent="0.15">
      <c r="A17" s="250"/>
      <c r="B17" s="246"/>
      <c r="C17" s="246"/>
      <c r="D17" s="246"/>
      <c r="E17" s="246"/>
      <c r="F17" s="246"/>
      <c r="G17" s="1155" t="s">
        <v>168</v>
      </c>
      <c r="H17" s="1156"/>
      <c r="I17" s="1156"/>
      <c r="J17" s="1157"/>
      <c r="K17" s="270">
        <v>5729039</v>
      </c>
      <c r="L17" s="270">
        <v>70562</v>
      </c>
      <c r="M17" s="271">
        <v>72665</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475</v>
      </c>
      <c r="H19" s="246"/>
      <c r="I19" s="246"/>
      <c r="J19" s="246"/>
      <c r="K19" s="246"/>
      <c r="L19" s="246"/>
      <c r="M19" s="246"/>
      <c r="N19" s="246"/>
    </row>
    <row r="20" spans="1:16" x14ac:dyDescent="0.15">
      <c r="A20" s="250"/>
      <c r="B20" s="246"/>
      <c r="C20" s="246"/>
      <c r="D20" s="246"/>
      <c r="E20" s="246"/>
      <c r="F20" s="246"/>
      <c r="G20" s="274"/>
      <c r="H20" s="275"/>
      <c r="I20" s="275"/>
      <c r="J20" s="276"/>
      <c r="K20" s="277" t="s">
        <v>476</v>
      </c>
      <c r="L20" s="278" t="s">
        <v>477</v>
      </c>
      <c r="M20" s="279" t="s">
        <v>478</v>
      </c>
      <c r="N20" s="280"/>
    </row>
    <row r="21" spans="1:16" s="286" customFormat="1" x14ac:dyDescent="0.15">
      <c r="A21" s="281"/>
      <c r="B21" s="251"/>
      <c r="C21" s="251"/>
      <c r="D21" s="251"/>
      <c r="E21" s="251"/>
      <c r="F21" s="251"/>
      <c r="G21" s="1147" t="s">
        <v>479</v>
      </c>
      <c r="H21" s="1148"/>
      <c r="I21" s="1148"/>
      <c r="J21" s="1149"/>
      <c r="K21" s="282">
        <v>7.08</v>
      </c>
      <c r="L21" s="283">
        <v>7.22</v>
      </c>
      <c r="M21" s="284">
        <v>-0.14000000000000001</v>
      </c>
      <c r="N21" s="251"/>
      <c r="O21" s="285"/>
      <c r="P21" s="281"/>
    </row>
    <row r="22" spans="1:16" s="286" customFormat="1" x14ac:dyDescent="0.15">
      <c r="A22" s="281"/>
      <c r="B22" s="251"/>
      <c r="C22" s="251"/>
      <c r="D22" s="251"/>
      <c r="E22" s="251"/>
      <c r="F22" s="251"/>
      <c r="G22" s="1147" t="s">
        <v>480</v>
      </c>
      <c r="H22" s="1148"/>
      <c r="I22" s="1148"/>
      <c r="J22" s="1149"/>
      <c r="K22" s="287">
        <v>94.6</v>
      </c>
      <c r="L22" s="288">
        <v>98.4</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483</v>
      </c>
      <c r="H29" s="251"/>
      <c r="I29" s="251"/>
      <c r="J29" s="251"/>
      <c r="K29" s="246"/>
      <c r="L29" s="246"/>
      <c r="M29" s="246"/>
      <c r="N29" s="246"/>
      <c r="O29" s="295"/>
    </row>
    <row r="30" spans="1:16" x14ac:dyDescent="0.15">
      <c r="A30" s="250"/>
      <c r="B30" s="246"/>
      <c r="C30" s="246"/>
      <c r="D30" s="246"/>
      <c r="E30" s="246"/>
      <c r="F30" s="246"/>
      <c r="G30" s="253"/>
      <c r="H30" s="254"/>
      <c r="I30" s="254"/>
      <c r="J30" s="255"/>
      <c r="K30" s="1150" t="s">
        <v>461</v>
      </c>
      <c r="L30" s="256"/>
      <c r="M30" s="257" t="s">
        <v>462</v>
      </c>
      <c r="N30" s="258"/>
    </row>
    <row r="31" spans="1:16" x14ac:dyDescent="0.15">
      <c r="A31" s="250"/>
      <c r="B31" s="246"/>
      <c r="C31" s="246"/>
      <c r="D31" s="246"/>
      <c r="E31" s="246"/>
      <c r="F31" s="246"/>
      <c r="G31" s="259"/>
      <c r="H31" s="260"/>
      <c r="I31" s="260"/>
      <c r="J31" s="261"/>
      <c r="K31" s="1151"/>
      <c r="L31" s="262" t="s">
        <v>463</v>
      </c>
      <c r="M31" s="263" t="s">
        <v>464</v>
      </c>
      <c r="N31" s="264" t="s">
        <v>465</v>
      </c>
    </row>
    <row r="32" spans="1:16" ht="27" customHeight="1" x14ac:dyDescent="0.15">
      <c r="A32" s="250"/>
      <c r="B32" s="246"/>
      <c r="C32" s="246"/>
      <c r="D32" s="246"/>
      <c r="E32" s="246"/>
      <c r="F32" s="246"/>
      <c r="G32" s="1163" t="s">
        <v>484</v>
      </c>
      <c r="H32" s="1164"/>
      <c r="I32" s="1164"/>
      <c r="J32" s="1165"/>
      <c r="K32" s="296">
        <v>3849678</v>
      </c>
      <c r="L32" s="296">
        <v>47414</v>
      </c>
      <c r="M32" s="297">
        <v>39687</v>
      </c>
      <c r="N32" s="298">
        <v>19.5</v>
      </c>
    </row>
    <row r="33" spans="1:16" ht="13.5" customHeight="1" x14ac:dyDescent="0.15">
      <c r="A33" s="250"/>
      <c r="B33" s="246"/>
      <c r="C33" s="246"/>
      <c r="D33" s="246"/>
      <c r="E33" s="246"/>
      <c r="F33" s="246"/>
      <c r="G33" s="1163" t="s">
        <v>485</v>
      </c>
      <c r="H33" s="1164"/>
      <c r="I33" s="1164"/>
      <c r="J33" s="1165"/>
      <c r="K33" s="296" t="s">
        <v>470</v>
      </c>
      <c r="L33" s="296" t="s">
        <v>470</v>
      </c>
      <c r="M33" s="297" t="s">
        <v>470</v>
      </c>
      <c r="N33" s="298" t="s">
        <v>470</v>
      </c>
    </row>
    <row r="34" spans="1:16" ht="27" customHeight="1" x14ac:dyDescent="0.15">
      <c r="A34" s="250"/>
      <c r="B34" s="246"/>
      <c r="C34" s="246"/>
      <c r="D34" s="246"/>
      <c r="E34" s="246"/>
      <c r="F34" s="246"/>
      <c r="G34" s="1163" t="s">
        <v>486</v>
      </c>
      <c r="H34" s="1164"/>
      <c r="I34" s="1164"/>
      <c r="J34" s="1165"/>
      <c r="K34" s="296" t="s">
        <v>470</v>
      </c>
      <c r="L34" s="296" t="s">
        <v>470</v>
      </c>
      <c r="M34" s="297">
        <v>56</v>
      </c>
      <c r="N34" s="298" t="s">
        <v>470</v>
      </c>
    </row>
    <row r="35" spans="1:16" ht="27" customHeight="1" x14ac:dyDescent="0.15">
      <c r="A35" s="250"/>
      <c r="B35" s="246"/>
      <c r="C35" s="246"/>
      <c r="D35" s="246"/>
      <c r="E35" s="246"/>
      <c r="F35" s="246"/>
      <c r="G35" s="1163" t="s">
        <v>487</v>
      </c>
      <c r="H35" s="1164"/>
      <c r="I35" s="1164"/>
      <c r="J35" s="1165"/>
      <c r="K35" s="296">
        <v>1308473</v>
      </c>
      <c r="L35" s="296">
        <v>16116</v>
      </c>
      <c r="M35" s="297">
        <v>13696</v>
      </c>
      <c r="N35" s="298">
        <v>17.7</v>
      </c>
    </row>
    <row r="36" spans="1:16" ht="27" customHeight="1" x14ac:dyDescent="0.15">
      <c r="A36" s="250"/>
      <c r="B36" s="246"/>
      <c r="C36" s="246"/>
      <c r="D36" s="246"/>
      <c r="E36" s="246"/>
      <c r="F36" s="246"/>
      <c r="G36" s="1163" t="s">
        <v>488</v>
      </c>
      <c r="H36" s="1164"/>
      <c r="I36" s="1164"/>
      <c r="J36" s="1165"/>
      <c r="K36" s="296">
        <v>246307</v>
      </c>
      <c r="L36" s="296">
        <v>3034</v>
      </c>
      <c r="M36" s="297">
        <v>1733</v>
      </c>
      <c r="N36" s="298">
        <v>75.099999999999994</v>
      </c>
    </row>
    <row r="37" spans="1:16" ht="13.5" customHeight="1" x14ac:dyDescent="0.15">
      <c r="A37" s="250"/>
      <c r="B37" s="246"/>
      <c r="C37" s="246"/>
      <c r="D37" s="246"/>
      <c r="E37" s="246"/>
      <c r="F37" s="246"/>
      <c r="G37" s="1163" t="s">
        <v>489</v>
      </c>
      <c r="H37" s="1164"/>
      <c r="I37" s="1164"/>
      <c r="J37" s="1165"/>
      <c r="K37" s="296">
        <v>170768</v>
      </c>
      <c r="L37" s="296">
        <v>2103</v>
      </c>
      <c r="M37" s="297">
        <v>790</v>
      </c>
      <c r="N37" s="298">
        <v>166.2</v>
      </c>
    </row>
    <row r="38" spans="1:16" ht="27" customHeight="1" x14ac:dyDescent="0.15">
      <c r="A38" s="250"/>
      <c r="B38" s="246"/>
      <c r="C38" s="246"/>
      <c r="D38" s="246"/>
      <c r="E38" s="246"/>
      <c r="F38" s="246"/>
      <c r="G38" s="1166" t="s">
        <v>490</v>
      </c>
      <c r="H38" s="1167"/>
      <c r="I38" s="1167"/>
      <c r="J38" s="1168"/>
      <c r="K38" s="299" t="s">
        <v>470</v>
      </c>
      <c r="L38" s="299" t="s">
        <v>470</v>
      </c>
      <c r="M38" s="300">
        <v>1</v>
      </c>
      <c r="N38" s="301" t="s">
        <v>470</v>
      </c>
      <c r="O38" s="295"/>
    </row>
    <row r="39" spans="1:16" x14ac:dyDescent="0.15">
      <c r="A39" s="250"/>
      <c r="B39" s="246"/>
      <c r="C39" s="246"/>
      <c r="D39" s="246"/>
      <c r="E39" s="246"/>
      <c r="F39" s="246"/>
      <c r="G39" s="1166" t="s">
        <v>491</v>
      </c>
      <c r="H39" s="1167"/>
      <c r="I39" s="1167"/>
      <c r="J39" s="1168"/>
      <c r="K39" s="302">
        <v>-42273</v>
      </c>
      <c r="L39" s="302">
        <v>-521</v>
      </c>
      <c r="M39" s="303">
        <v>-5521</v>
      </c>
      <c r="N39" s="304">
        <v>-90.6</v>
      </c>
      <c r="O39" s="295"/>
    </row>
    <row r="40" spans="1:16" ht="27" customHeight="1" x14ac:dyDescent="0.15">
      <c r="A40" s="250"/>
      <c r="B40" s="246"/>
      <c r="C40" s="246"/>
      <c r="D40" s="246"/>
      <c r="E40" s="246"/>
      <c r="F40" s="246"/>
      <c r="G40" s="1163" t="s">
        <v>492</v>
      </c>
      <c r="H40" s="1164"/>
      <c r="I40" s="1164"/>
      <c r="J40" s="1165"/>
      <c r="K40" s="302">
        <v>-3460746</v>
      </c>
      <c r="L40" s="302">
        <v>-42624</v>
      </c>
      <c r="M40" s="303">
        <v>-35785</v>
      </c>
      <c r="N40" s="304">
        <v>19.100000000000001</v>
      </c>
      <c r="O40" s="295"/>
    </row>
    <row r="41" spans="1:16" x14ac:dyDescent="0.15">
      <c r="A41" s="250"/>
      <c r="B41" s="246"/>
      <c r="C41" s="246"/>
      <c r="D41" s="246"/>
      <c r="E41" s="246"/>
      <c r="F41" s="246"/>
      <c r="G41" s="1169" t="s">
        <v>279</v>
      </c>
      <c r="H41" s="1170"/>
      <c r="I41" s="1170"/>
      <c r="J41" s="1171"/>
      <c r="K41" s="296">
        <v>2072207</v>
      </c>
      <c r="L41" s="302">
        <v>25522</v>
      </c>
      <c r="M41" s="303">
        <v>14658</v>
      </c>
      <c r="N41" s="304">
        <v>74.099999999999994</v>
      </c>
      <c r="O41" s="295"/>
    </row>
    <row r="42" spans="1:16" x14ac:dyDescent="0.15">
      <c r="A42" s="250"/>
      <c r="B42" s="246"/>
      <c r="C42" s="246"/>
      <c r="D42" s="246"/>
      <c r="E42" s="246"/>
      <c r="F42" s="246"/>
      <c r="G42" s="305" t="s">
        <v>493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495</v>
      </c>
      <c r="H48" s="310"/>
      <c r="I48" s="310"/>
      <c r="J48" s="310"/>
      <c r="K48" s="310"/>
      <c r="L48" s="310"/>
      <c r="M48" s="311"/>
      <c r="N48" s="310"/>
    </row>
    <row r="49" spans="1:14" ht="13.5" customHeight="1" x14ac:dyDescent="0.15">
      <c r="A49" s="250"/>
      <c r="B49" s="246"/>
      <c r="C49" s="246"/>
      <c r="D49" s="246"/>
      <c r="E49" s="246"/>
      <c r="F49" s="246"/>
      <c r="G49" s="312"/>
      <c r="H49" s="313"/>
      <c r="I49" s="1158" t="s">
        <v>461</v>
      </c>
      <c r="J49" s="1160" t="s">
        <v>496</v>
      </c>
      <c r="K49" s="1161"/>
      <c r="L49" s="1161"/>
      <c r="M49" s="1161"/>
      <c r="N49" s="1162"/>
    </row>
    <row r="50" spans="1:14" x14ac:dyDescent="0.15">
      <c r="A50" s="250"/>
      <c r="B50" s="246"/>
      <c r="C50" s="246"/>
      <c r="D50" s="246"/>
      <c r="E50" s="246"/>
      <c r="F50" s="246"/>
      <c r="G50" s="314"/>
      <c r="H50" s="315"/>
      <c r="I50" s="1159"/>
      <c r="J50" s="316" t="s">
        <v>497</v>
      </c>
      <c r="K50" s="317" t="s">
        <v>498</v>
      </c>
      <c r="L50" s="318" t="s">
        <v>499</v>
      </c>
      <c r="M50" s="319" t="s">
        <v>500</v>
      </c>
      <c r="N50" s="320" t="s">
        <v>501</v>
      </c>
    </row>
    <row r="51" spans="1:14" x14ac:dyDescent="0.15">
      <c r="A51" s="250"/>
      <c r="B51" s="246"/>
      <c r="C51" s="246"/>
      <c r="D51" s="246"/>
      <c r="E51" s="246"/>
      <c r="F51" s="246"/>
      <c r="G51" s="312" t="s">
        <v>502</v>
      </c>
      <c r="H51" s="313"/>
      <c r="I51" s="321">
        <v>9475360</v>
      </c>
      <c r="J51" s="322">
        <v>114344</v>
      </c>
      <c r="K51" s="323">
        <v>108.6</v>
      </c>
      <c r="L51" s="324">
        <v>52678</v>
      </c>
      <c r="M51" s="325">
        <v>1.9</v>
      </c>
      <c r="N51" s="326">
        <v>106.7</v>
      </c>
    </row>
    <row r="52" spans="1:14" x14ac:dyDescent="0.15">
      <c r="A52" s="250"/>
      <c r="B52" s="246"/>
      <c r="C52" s="246"/>
      <c r="D52" s="246"/>
      <c r="E52" s="246"/>
      <c r="F52" s="246"/>
      <c r="G52" s="327"/>
      <c r="H52" s="328" t="s">
        <v>503</v>
      </c>
      <c r="I52" s="329">
        <v>6271101</v>
      </c>
      <c r="J52" s="330">
        <v>75677</v>
      </c>
      <c r="K52" s="331">
        <v>250.4</v>
      </c>
      <c r="L52" s="332">
        <v>30185</v>
      </c>
      <c r="M52" s="333">
        <v>12.2</v>
      </c>
      <c r="N52" s="334">
        <v>238.2</v>
      </c>
    </row>
    <row r="53" spans="1:14" x14ac:dyDescent="0.15">
      <c r="A53" s="250"/>
      <c r="B53" s="246"/>
      <c r="C53" s="246"/>
      <c r="D53" s="246"/>
      <c r="E53" s="246"/>
      <c r="F53" s="246"/>
      <c r="G53" s="312" t="s">
        <v>504</v>
      </c>
      <c r="H53" s="313"/>
      <c r="I53" s="321">
        <v>5452701</v>
      </c>
      <c r="J53" s="322">
        <v>65981</v>
      </c>
      <c r="K53" s="323">
        <v>-42.3</v>
      </c>
      <c r="L53" s="324">
        <v>69560</v>
      </c>
      <c r="M53" s="325">
        <v>32</v>
      </c>
      <c r="N53" s="326">
        <v>-74.3</v>
      </c>
    </row>
    <row r="54" spans="1:14" x14ac:dyDescent="0.15">
      <c r="A54" s="250"/>
      <c r="B54" s="246"/>
      <c r="C54" s="246"/>
      <c r="D54" s="246"/>
      <c r="E54" s="246"/>
      <c r="F54" s="246"/>
      <c r="G54" s="327"/>
      <c r="H54" s="328" t="s">
        <v>503</v>
      </c>
      <c r="I54" s="329">
        <v>3442520</v>
      </c>
      <c r="J54" s="330">
        <v>41657</v>
      </c>
      <c r="K54" s="331">
        <v>-45</v>
      </c>
      <c r="L54" s="332">
        <v>35305</v>
      </c>
      <c r="M54" s="333">
        <v>17</v>
      </c>
      <c r="N54" s="334">
        <v>-62</v>
      </c>
    </row>
    <row r="55" spans="1:14" x14ac:dyDescent="0.15">
      <c r="A55" s="250"/>
      <c r="B55" s="246"/>
      <c r="C55" s="246"/>
      <c r="D55" s="246"/>
      <c r="E55" s="246"/>
      <c r="F55" s="246"/>
      <c r="G55" s="312" t="s">
        <v>505</v>
      </c>
      <c r="H55" s="313"/>
      <c r="I55" s="321">
        <v>7915601</v>
      </c>
      <c r="J55" s="322">
        <v>96241</v>
      </c>
      <c r="K55" s="323">
        <v>45.9</v>
      </c>
      <c r="L55" s="324">
        <v>65988</v>
      </c>
      <c r="M55" s="325">
        <v>-5.0999999999999996</v>
      </c>
      <c r="N55" s="326">
        <v>51</v>
      </c>
    </row>
    <row r="56" spans="1:14" x14ac:dyDescent="0.15">
      <c r="A56" s="250"/>
      <c r="B56" s="246"/>
      <c r="C56" s="246"/>
      <c r="D56" s="246"/>
      <c r="E56" s="246"/>
      <c r="F56" s="246"/>
      <c r="G56" s="327"/>
      <c r="H56" s="328" t="s">
        <v>503</v>
      </c>
      <c r="I56" s="329">
        <v>4493627</v>
      </c>
      <c r="J56" s="330">
        <v>54635</v>
      </c>
      <c r="K56" s="331">
        <v>31.2</v>
      </c>
      <c r="L56" s="332">
        <v>36473</v>
      </c>
      <c r="M56" s="333">
        <v>3.3</v>
      </c>
      <c r="N56" s="334">
        <v>27.9</v>
      </c>
    </row>
    <row r="57" spans="1:14" x14ac:dyDescent="0.15">
      <c r="A57" s="250"/>
      <c r="B57" s="246"/>
      <c r="C57" s="246"/>
      <c r="D57" s="246"/>
      <c r="E57" s="246"/>
      <c r="F57" s="246"/>
      <c r="G57" s="312" t="s">
        <v>506</v>
      </c>
      <c r="H57" s="313"/>
      <c r="I57" s="321">
        <v>4950742</v>
      </c>
      <c r="J57" s="322">
        <v>60508</v>
      </c>
      <c r="K57" s="323">
        <v>-37.1</v>
      </c>
      <c r="L57" s="324">
        <v>54227</v>
      </c>
      <c r="M57" s="325">
        <v>-17.8</v>
      </c>
      <c r="N57" s="326">
        <v>-19.3</v>
      </c>
    </row>
    <row r="58" spans="1:14" x14ac:dyDescent="0.15">
      <c r="A58" s="250"/>
      <c r="B58" s="246"/>
      <c r="C58" s="246"/>
      <c r="D58" s="246"/>
      <c r="E58" s="246"/>
      <c r="F58" s="246"/>
      <c r="G58" s="327"/>
      <c r="H58" s="328" t="s">
        <v>503</v>
      </c>
      <c r="I58" s="329">
        <v>3666315</v>
      </c>
      <c r="J58" s="330">
        <v>44810</v>
      </c>
      <c r="K58" s="331">
        <v>-18</v>
      </c>
      <c r="L58" s="332">
        <v>29694</v>
      </c>
      <c r="M58" s="333">
        <v>-18.600000000000001</v>
      </c>
      <c r="N58" s="334">
        <v>0.6</v>
      </c>
    </row>
    <row r="59" spans="1:14" x14ac:dyDescent="0.15">
      <c r="A59" s="250"/>
      <c r="B59" s="246"/>
      <c r="C59" s="246"/>
      <c r="D59" s="246"/>
      <c r="E59" s="246"/>
      <c r="F59" s="246"/>
      <c r="G59" s="312" t="s">
        <v>507</v>
      </c>
      <c r="H59" s="313"/>
      <c r="I59" s="321">
        <v>4772249</v>
      </c>
      <c r="J59" s="322">
        <v>58777</v>
      </c>
      <c r="K59" s="323">
        <v>-2.9</v>
      </c>
      <c r="L59" s="324">
        <v>57295</v>
      </c>
      <c r="M59" s="325">
        <v>5.7</v>
      </c>
      <c r="N59" s="326">
        <v>-8.6</v>
      </c>
    </row>
    <row r="60" spans="1:14" x14ac:dyDescent="0.15">
      <c r="A60" s="250"/>
      <c r="B60" s="246"/>
      <c r="C60" s="246"/>
      <c r="D60" s="246"/>
      <c r="E60" s="246"/>
      <c r="F60" s="246"/>
      <c r="G60" s="327"/>
      <c r="H60" s="328" t="s">
        <v>503</v>
      </c>
      <c r="I60" s="335">
        <v>2926302</v>
      </c>
      <c r="J60" s="330">
        <v>36042</v>
      </c>
      <c r="K60" s="331">
        <v>-19.600000000000001</v>
      </c>
      <c r="L60" s="332">
        <v>32771</v>
      </c>
      <c r="M60" s="333">
        <v>10.4</v>
      </c>
      <c r="N60" s="334">
        <v>-30</v>
      </c>
    </row>
    <row r="61" spans="1:14" x14ac:dyDescent="0.15">
      <c r="A61" s="250"/>
      <c r="B61" s="246"/>
      <c r="C61" s="246"/>
      <c r="D61" s="246"/>
      <c r="E61" s="246"/>
      <c r="F61" s="246"/>
      <c r="G61" s="312" t="s">
        <v>508</v>
      </c>
      <c r="H61" s="336"/>
      <c r="I61" s="337">
        <v>6513331</v>
      </c>
      <c r="J61" s="338">
        <v>79170</v>
      </c>
      <c r="K61" s="339">
        <v>14.4</v>
      </c>
      <c r="L61" s="340">
        <v>59950</v>
      </c>
      <c r="M61" s="341">
        <v>3.3</v>
      </c>
      <c r="N61" s="326">
        <v>11.1</v>
      </c>
    </row>
    <row r="62" spans="1:14" x14ac:dyDescent="0.15">
      <c r="A62" s="250"/>
      <c r="B62" s="246"/>
      <c r="C62" s="246"/>
      <c r="D62" s="246"/>
      <c r="E62" s="246"/>
      <c r="F62" s="246"/>
      <c r="G62" s="327"/>
      <c r="H62" s="328" t="s">
        <v>503</v>
      </c>
      <c r="I62" s="329">
        <v>4159973</v>
      </c>
      <c r="J62" s="330">
        <v>50564</v>
      </c>
      <c r="K62" s="331">
        <v>39.799999999999997</v>
      </c>
      <c r="L62" s="332">
        <v>32886</v>
      </c>
      <c r="M62" s="333">
        <v>4.9000000000000004</v>
      </c>
      <c r="N62" s="334">
        <v>34.9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72" t="s">
        <v>3</v>
      </c>
      <c r="D47" s="1172"/>
      <c r="E47" s="1173"/>
      <c r="F47" s="11">
        <v>19.48</v>
      </c>
      <c r="G47" s="12">
        <v>21.16</v>
      </c>
      <c r="H47" s="12">
        <v>20.73</v>
      </c>
      <c r="I47" s="12">
        <v>20.66</v>
      </c>
      <c r="J47" s="13">
        <v>16.96</v>
      </c>
    </row>
    <row r="48" spans="2:10" ht="57.75" customHeight="1" x14ac:dyDescent="0.15">
      <c r="B48" s="14"/>
      <c r="C48" s="1174" t="s">
        <v>4</v>
      </c>
      <c r="D48" s="1174"/>
      <c r="E48" s="1175"/>
      <c r="F48" s="15">
        <v>5.43</v>
      </c>
      <c r="G48" s="16">
        <v>5.96</v>
      </c>
      <c r="H48" s="16">
        <v>6.5</v>
      </c>
      <c r="I48" s="16">
        <v>6.82</v>
      </c>
      <c r="J48" s="17">
        <v>3.07</v>
      </c>
    </row>
    <row r="49" spans="2:10" ht="57.75" customHeight="1" thickBot="1" x14ac:dyDescent="0.2">
      <c r="B49" s="18"/>
      <c r="C49" s="1176" t="s">
        <v>5</v>
      </c>
      <c r="D49" s="1176"/>
      <c r="E49" s="1177"/>
      <c r="F49" s="19">
        <v>3.39</v>
      </c>
      <c r="G49" s="20">
        <v>2.77</v>
      </c>
      <c r="H49" s="20">
        <v>0.51</v>
      </c>
      <c r="I49" s="20">
        <v>0.96</v>
      </c>
      <c r="J49" s="21"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2018-01-24T04:40:58Z</dcterms:created>
  <dcterms:modified xsi:type="dcterms:W3CDTF">2018-11-22T08:44:55Z</dcterms:modified>
  <cp:category/>
</cp:coreProperties>
</file>