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部\110_企画財政部\10_企画財政課\20_財政チーム\260_財政状況資料集\2019年度（令和元年度）\10月報告分\⓪報告\"/>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<sst xmlns="http://schemas.openxmlformats.org/spreadsheetml/2006/main" count="1113" uniqueCount="626">
  <si>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</si>
  <si>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</si>
  <si>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</si>
  <si>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</si>
  <si>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</si>
  <si>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</si>
  <si>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</si>
  <si>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</si>
  <si>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</si>
  <si>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</si>
  <si>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</si>
  <si>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</si>
  <si>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</si>
  <si>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</si>
  <si>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</si>
  <si>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</si>
  <si>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</si>
  <si>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</si>
  <si>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</si>
  <si>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</si>
  <si>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</si>
  <si>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</si>
  <si>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</si>
  <si>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</si>
  <si>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</si>
  <si>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</si>
  <si>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</si>
  <si>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</si>
  <si>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</si>
  <si>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</si>
  <si>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</si>
  <si>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</si>
  <si>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</si>
  <si>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</si>
  <si>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</si>
  <si>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</si>
  <si>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</si>
  <si>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</si>
  <si>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</si>
  <si>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</si>
  <si>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</si>
  <si>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</si>
  <si>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</si>
  <si>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</si>
  <si>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</si>
  <si>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</si>
  <si>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</si>
  <si>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</si>
  <si>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</si>
  <si>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</si>
  <si>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</si>
  <si>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</si>
  <si>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</si>
  <si>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</si>
  <si>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</si>
  <si>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</si>
  <si>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</si>
  <si>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</si>
  <si>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</si>
  <si>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</si>
  <si>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</si>
  <si>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</si>
  <si>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</si>
  <si>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</si>
  <si>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</si>
  <si>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</si>
  <si>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</si>
  <si>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</si>
  <si>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</si>
  <si>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</si>
  <si>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</si>
  <si>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</si>
  <si>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</si>
  <si>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</si>
  <si>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</si>
  <si>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</si>
  <si>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</si>
  <si>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</si>
  <si>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</si>
  <si>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</si>
  <si>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</si>
  <si>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</si>
  <si>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</si>
  <si>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</si>
  <si>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</si>
  <si>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</si>
  <si>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</si>
  <si>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</si>
  <si>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</si>
  <si>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</si>
  <si>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</si>
  <si>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</si>
  <si>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</si>
  <si>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</si>
  <si>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</si>
  <si>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</si>
  <si>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</si>
  <si>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</si>
  <si>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</si>
  <si>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</si>
  <si>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</si>
  <si>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</si>
  <si>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</si>
  <si>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</si>
  <si>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</si>
  <si>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</si>
  <si>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</si>
  <si>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</si>
  <si>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</si>
  <si>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</si>
  <si>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</si>
  <si>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</si>
  <si>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</si>
  <si>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</si>
  <si>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</si>
  <si>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</si>
  <si>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</si>
  <si>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</si>
  <si>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</si>
  <si>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</si>
  <si>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</si>
  <si>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</si>
  <si>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</si>
  <si>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</si>
  <si>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</si>
  <si>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</si>
  <si>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</si>
  <si>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</si>
  <si>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</si>
  <si>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</si>
  <si>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</si>
  <si>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</si>
  <si>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</si>
  <si>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</si>
  <si>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</si>
  <si>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</si>
  <si>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</si>
  <si>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</si>
  <si>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</si>
  <si>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</si>
  <si>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</si>
  <si>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</si>
  <si>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</si>
  <si>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</si>
  <si>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</si>
  <si>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</si>
  <si>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</si>
  <si>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</si>
  <si>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</si>
  <si>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</si>
  <si>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</si>
  <si>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</si>
  <si>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</si>
  <si>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</si>
  <si>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</si>
  <si>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</si>
  <si>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</si>
  <si>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</si>
  <si>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</si>
  <si>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</si>
  <si>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</si>
  <si>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</si>
  <si>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</si>
  <si>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</si>
  <si>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</si>
  <si>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</si>
  <si>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</si>
  <si>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</si>
  <si>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</si>
  <si>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</si>
  <si>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</si>
  <si>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</si>
  <si>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</si>
  <si>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</si>
  <si>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</si>
  <si>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</si>
  <si>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</si>
  <si>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</si>
  <si>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</si>
  <si>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</si>
  <si>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</si>
  <si>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</si>
  <si>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</si>
  <si>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</si>
  <si>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</si>
  <si>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</si>
  <si>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</si>
  <si>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</si>
  <si>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</si>
  <si>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</si>
  <si>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</si>
  <si>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</si>
  <si>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</si>
  <si>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</si>
  <si>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</si>
  <si>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</si>
  <si>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</si>
  <si>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</si>
  <si>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</si>
  <si>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</si>
  <si>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</si>
  <si>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</si>
  <si>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</si>
  <si>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</si>
  <si>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</si>
  <si>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</si>
  <si>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</si>
  <si>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</si>
  <si>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</si>
  <si>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</si>
  <si>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</si>
  <si>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</si>
  <si>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</si>
  <si>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</si>
  <si>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</si>
  <si>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</si>
  <si>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</si>
  <si>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</si>
  <si>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</si>
  <si>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</si>
  <si>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</si>
  <si>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</si>
  <si>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</si>
  <si>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</si>
  <si>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</si>
  <si>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</si>
  <si>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</si>
  <si>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</si>
  <si>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</si>
  <si>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</si>
  <si>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</si>
  <si>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</si>
  <si>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</si>
  <si>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</si>
  <si>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</si>
  <si>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</si>
  <si>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</si>
  <si>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</si>
  <si>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</si>
  <si>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</si>
  <si>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</si>
  <si>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</si>
  <si>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</si>
  <si>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</si>
  <si>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</si>
  <si>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</si>
  <si>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</si>
  <si>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</si>
  <si>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</si>
  <si>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</si>
  <si>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</si>
  <si>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</si>
  <si>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</si>
  <si>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</si>
  <si>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</si>
  <si>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</si>
  <si>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</si>
  <si>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</si>
  <si>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</si>
  <si>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</si>
  <si>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</si>
  <si>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</si>
  <si>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</si>
  <si>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</si>
  <si>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</si>
  <si>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</si>
  <si>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</si>
  <si>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</si>
  <si>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</si>
  <si>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</si>
  <si>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</si>
  <si>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</si>
  <si>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</si>
  <si>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</si>
  <si>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</si>
  <si>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</si>
  <si>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</si>
  <si>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</si>
  <si>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</si>
  <si>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</si>
  <si>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</si>
  <si>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</si>
  <si>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</si>
  <si>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</si>
  <si>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</si>
  <si>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</si>
  <si>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</si>
  <si>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</si>
  <si>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</si>
  <si>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</si>
  <si>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</si>
  <si>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</si>
  <si>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</si>
  <si>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</si>
  <si>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</si>
  <si>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</si>
  <si>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</si>
  <si>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</si>
  <si>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</si>
  <si>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</si>
  <si>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</si>
  <si>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</si>
  <si>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</si>
  <si>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</si>
  <si>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</si>
  <si>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</si>
  <si>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</si>
  <si>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</si>
  <si>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</si>
  <si>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</si>
  <si>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</si>
  <si>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</si>
  <si>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</si>
  <si>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</si>
  <si>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</si>
  <si>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</si>
  <si>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</si>
  <si>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</si>
  <si>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</si>
  <si>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</si>
  <si>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</si>
  <si>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</si>
  <si>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</si>
  <si>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</si>
  <si>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</si>
  <si>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</si>
  <si>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</si>
  <si>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</si>
  <si>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</si>
  <si>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</si>
  <si>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</si>
  <si>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</si>
  <si>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</si>
  <si>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</si>
  <si>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</si>
  <si>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</si>
  <si>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</si>
  <si>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</si>
  <si>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</si>
  <si>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</si>
  <si>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</si>
  <si>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</si>
  <si>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</si>
  <si>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</si>
  <si>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</si>
  <si>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</si>
  <si>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</si>
  <si>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</si>
  <si>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</si>
  <si>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</si>
  <si>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</si>
  <si>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</si>
  <si>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</si>
  <si>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</si>
  <si>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</si>
  <si>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</si>
  <si>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</si>
  <si>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</si>
  <si>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</si>
  <si>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</si>
  <si>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</si>
  <si>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</si>
  <si>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</si>
  <si>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</si>
  <si>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</si>
  <si>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</si>
  <si>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</si>
  <si>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</si>
  <si>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</si>
  <si>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</si>
  <si>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</si>
  <si>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</si>
  <si>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</si>
  <si>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</si>
  <si>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</si>
  <si>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</si>
  <si>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</si>
  <si>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</si>
  <si>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</si>
  <si>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</si>
  <si>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</si>
  <si>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</si>
  <si>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</si>
  <si>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</si>
  <si>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</si>
  <si>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</si>
  <si>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</si>
  <si>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</si>
  <si>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</si>
  <si>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</si>
  <si>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</si>
  <si>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</si>
  <si>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</si>
  <si>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</si>
  <si>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</si>
  <si>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</si>
  <si>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</si>
  <si>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</si>
  <si>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</si>
  <si>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</si>
  <si>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</si>
  <si>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</si>
  <si>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</si>
  <si>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</si>
  <si>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</si>
  <si>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</si>
  <si>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</si>
  <si>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</si>
  <si>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</si>
  <si>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</si>
  <si>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</si>
  <si>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</si>
  <si>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</si>
  <si>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</si>
  <si>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</si>
  <si>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</si>
  <si>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</si>
  <si>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</si>
  <si>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</si>
  <si>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</si>
  <si>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</si>
  <si>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</si>
  <si>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</si>
  <si>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</si>
  <si>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</si>
  <si>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</si>
  <si>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</si>
  <si>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</si>
  <si>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</si>
  <si>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</si>
  <si>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</si>
  <si>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</si>
  <si>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</si>
  <si>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</si>
  <si>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</si>
  <si>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</si>
  <si>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</si>
  <si>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</si>
  <si>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</si>
  <si>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</si>
  <si>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</si>
  <si>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</si>
  <si>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</si>
  <si>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</si>
  <si>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</si>
  <si>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</si>
  <si>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</si>
  <si>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</si>
  <si>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</si>
  <si>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</si>
  <si>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</si>
  <si>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</si>
  <si>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</si>
  <si>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</si>
  <si>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</si>
  <si>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</si>
  <si>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</si>
  <si>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</si>
  <si>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</si>
  <si>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</si>
  <si>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</si>
  <si>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</si>
  <si>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</si>
  <si>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</si>
  <si>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</si>
  <si>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</si>
  <si>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</si>
  <si>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</si>
  <si>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</si>
  <si>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</si>
  <si>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</si>
  <si>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</si>
  <si>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</si>
  <si>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</si>
  <si>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</si>
  <si>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</si>
  <si>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</si>
  <si>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</si>
  <si>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</si>
  <si>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</si>
  <si>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</si>
  <si>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</si>
  <si>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</si>
  <si>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</si>
  <si>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</si>
  <si>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</si>
  <si>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</si>
  <si>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</si>
  <si>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</si>
  <si>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</si>
  <si>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</si>
  <si>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</si>
  <si>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</si>
  <si>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</si>
  <si>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</si>
  <si>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</si>
  <si>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</si>
  <si>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</si>
  <si>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</si>
  <si>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</si>
  <si>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</si>
  <si>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</si>
  <si>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</si>
  <si>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</si>
  <si>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</si>
  <si>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</si>
  <si>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</si>
  <si>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</si>
  <si>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</si>
  <si>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</si>
  <si>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</si>
  <si>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</si>
  <si>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</si>
  <si>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</si>
  <si>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</si>
  <si>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</si>
  <si>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</si>
  <si>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</si>
  <si>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</si>
  <si>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</si>
  <si>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</si>
  <si>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</si>
  <si>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</si>
  <si>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</si>
  <si>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</si>
  <si>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</si>
  <si>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</si>
  <si>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</si>
  <si>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</si>
  <si>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</si>
  <si>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</si>
  <si>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</si>
  <si>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</si>
  <si>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</si>
  <si>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</si>
  <si>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</si>
  <si>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</si>
  <si>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</si>
  <si>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</si>
  <si>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</si>
  <si>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</si>
  <si>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</si>
  <si>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</si>
  <si>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</si>
  <si>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</si>
  <si>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</si>
  <si>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</si>
  <si>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</si>
  <si>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</si>
  <si>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</si>
  <si>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</si>
  <si>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</si>
  <si>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</si>
  <si>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</si>
  <si>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</si>
  <si>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</si>
  <si>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</si>
  <si>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</si>
  <si>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</si>
  <si>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</si>
  <si>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</si>
  <si>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</si>
  <si>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</si>
  <si>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</si>
  <si>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7.26</t>
  </si>
  <si>
    <t>▲ 3.92</t>
  </si>
  <si>
    <t>一般会計</t>
  </si>
  <si>
    <t>介護保険事業特別会計</t>
  </si>
  <si>
    <t>公共下水道事業特別会計</t>
  </si>
  <si>
    <t>国民健康保険特別会計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</si>
  <si>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</si>
  <si>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</si>
  <si>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</si>
  <si>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</si>
  <si>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</si>
  <si>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</si>
  <si>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</si>
  <si>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</si>
  <si>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</si>
  <si>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</si>
  <si>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</si>
  <si>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燕西蒲勤労者福祉サービスセンター</t>
    <phoneticPr fontId="2"/>
  </si>
  <si>
    <t>吉田環境衛生公社</t>
    <phoneticPr fontId="2"/>
  </si>
  <si>
    <t>県央土地開発公社</t>
    <phoneticPr fontId="2"/>
  </si>
  <si>
    <t>燕三条地場産業振興センター</t>
    <phoneticPr fontId="2"/>
  </si>
  <si>
    <t>新潟県三条・燕総合グラウンド施設組合（一般会計）</t>
  </si>
  <si>
    <t>西蒲原福祉事務組合（一般会計）</t>
  </si>
  <si>
    <t>西蒲原福祉事務組合（西蒲原地区休日夜間急患センター事業特別会計）</t>
  </si>
  <si>
    <t>三条・燕・西蒲・南蒲広域養護老人ホーム施設組合（一般会計）</t>
  </si>
  <si>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</si>
  <si>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</si>
  <si>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</si>
  <si>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</si>
  <si>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新潟県市町村総合事務組合（非常勤職員公務災害補償等事業特別会計）</t>
  </si>
  <si>
    <t>新潟県市町村総合事務組合（交通災害共済事業特別会計）</t>
  </si>
  <si>
    <t>新潟県後期高齢者医療広域連合（一般会計）</t>
  </si>
  <si>
    <t>新潟県後期高齢者医療広域連合（後期高齢者医療特別会計）</t>
  </si>
  <si>
    <t>燕・弥彦総合事務組合（水道事業会計）</t>
    <rPh sb="11" eb="13">
      <t>スイドウ</t>
    </rPh>
    <rPh sb="13" eb="15">
      <t>ジギョウ</t>
    </rPh>
    <phoneticPr fontId="2"/>
  </si>
  <si>
    <t>燕・弥彦総合事務組合（一般会計）</t>
    <rPh sb="0" eb="1">
      <t>ツバメ</t>
    </rPh>
    <rPh sb="2" eb="4">
      <t>ヤヒコ</t>
    </rPh>
    <rPh sb="4" eb="6">
      <t>ソウゴウ</t>
    </rPh>
    <rPh sb="6" eb="8">
      <t>ジム</t>
    </rPh>
    <rPh sb="8" eb="10">
      <t>クミアイ</t>
    </rPh>
    <rPh sb="11" eb="13">
      <t>イッパン</t>
    </rPh>
    <rPh sb="13" eb="15">
      <t>カイケイ</t>
    </rPh>
    <phoneticPr fontId="31"/>
  </si>
  <si>
    <t>-</t>
    <phoneticPr fontId="2"/>
  </si>
  <si>
    <t>-</t>
    <phoneticPr fontId="2"/>
  </si>
  <si>
    <t>-</t>
    <phoneticPr fontId="2"/>
  </si>
  <si>
    <t>-</t>
    <phoneticPr fontId="2"/>
  </si>
  <si>
    <t>-</t>
    <phoneticPr fontId="2"/>
  </si>
  <si>
    <t>-</t>
    <phoneticPr fontId="2"/>
  </si>
  <si>
    <t>-</t>
    <phoneticPr fontId="2"/>
  </si>
  <si>
    <t>ふるさと燕応援基金</t>
    <rPh sb="4" eb="5">
      <t>ツバメ</t>
    </rPh>
    <rPh sb="5" eb="7">
      <t>オウエン</t>
    </rPh>
    <rPh sb="7" eb="9">
      <t>キキン</t>
    </rPh>
    <phoneticPr fontId="5"/>
  </si>
  <si>
    <t>ガス事業譲渡精算金活用基金</t>
    <rPh sb="2" eb="4">
      <t>ジギョウ</t>
    </rPh>
    <rPh sb="4" eb="6">
      <t>ジョウト</t>
    </rPh>
    <rPh sb="6" eb="8">
      <t>セイサン</t>
    </rPh>
    <rPh sb="8" eb="9">
      <t>キン</t>
    </rPh>
    <rPh sb="9" eb="11">
      <t>カツヨウ</t>
    </rPh>
    <rPh sb="11" eb="13">
      <t>キキン</t>
    </rPh>
    <phoneticPr fontId="5"/>
  </si>
  <si>
    <t>仲治特別奨学基金</t>
    <rPh sb="0" eb="2">
      <t>ナカジ</t>
    </rPh>
    <rPh sb="2" eb="4">
      <t>トクベツ</t>
    </rPh>
    <rPh sb="4" eb="6">
      <t>ショウガク</t>
    </rPh>
    <rPh sb="6" eb="8">
      <t>キキン</t>
    </rPh>
    <phoneticPr fontId="5"/>
  </si>
  <si>
    <t>子ども夢基金</t>
    <rPh sb="0" eb="1">
      <t>コ</t>
    </rPh>
    <rPh sb="3" eb="4">
      <t>ユメ</t>
    </rPh>
    <rPh sb="4" eb="6">
      <t>キキン</t>
    </rPh>
    <phoneticPr fontId="5"/>
  </si>
  <si>
    <t>社会福祉事業基金</t>
    <rPh sb="0" eb="2">
      <t>シャカイ</t>
    </rPh>
    <rPh sb="2" eb="4">
      <t>フクシ</t>
    </rPh>
    <rPh sb="4" eb="6">
      <t>ジギョウ</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</si>
  <si>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</si>
  <si>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</si>
  <si>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</si>
  <si>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</si>
  <si>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合併後の施設の新設や大規模改修事業の実施により、有形固定資産減価償却率は類似団体と比べて良い水準にあるものの、事業の実施に伴い発行額が増加していた地方債の影響により、将来負担比率は類似団体と比べて悪い水準にある。施設の新設や大規模な改修事業が完了したことから今後の地方債の発行は抑制され、将来負担比率は改善していくことが見込まれる。
※令和元年度有形固定資産減価償却率について、正しくは49.7％
</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</si>
  <si>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</si>
  <si>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</si>
  <si>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</si>
  <si>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</si>
  <si>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</si>
  <si>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</si>
  <si>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</si>
  <si>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高くなっている。これは、合併後の施設の新設や大規模改修事業の実施により地方債の発行額が増加していることが要因となっている。将来負担比率は、大規模な改修事業等の完了によって地方債の発行が抑制される見込みであることから、今後数値が改善することが見込まれている。実質公債費比率は、燕市の中期財政見通しにより地方債償還額が令和4年度まで増加する見通しとしていることから、令和4年度まで上昇傾向となることが見込まれ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</si>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</sst>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2C19-491C-B412-EEB0CEC844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60508</c:v>
                </c:pt>
                <c:pt idx="1">
                  <c:v>58777</c:v>
                </c:pt>
                <c:pt idx="2">
                  <c:v>55253</c:v>
                </c:pt>
                <c:pt idx="3">
                  <c:v>61527</c:v>
                </c:pt>
                <c:pt idx="4">
                  <c:v>33497</c:v>
                </c:pt>
              </c:numCache>
            </c:numRef>
          </c:val>
          <c:smooth val="0"/>
          <c:extLst>
            <c:ext xmlns:c16="http://schemas.microsoft.com/office/drawing/2014/chart" uri="{C3380CC4-5D6E-409C-BE32-E72D297353CC}">
              <c16:uniqueId val="{00000001-2C19-491C-B412-EEB0CEC844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6.82</c:v>
                </c:pt>
                <c:pt idx="1">
                  <c:v>3.07</c:v>
                </c:pt>
                <c:pt idx="2">
                  <c:v>3.51</c:v>
                </c:pt>
                <c:pt idx="3">
                  <c:v>2.79</c:v>
                </c:pt>
                <c:pt idx="4">
                  <c:v>5</c:v>
                </c:pt>
              </c:numCache>
            </c:numRef>
          </c:val>
          <c:extLst>
            <c:ext xmlns:c16="http://schemas.microsoft.com/office/drawing/2014/chart" uri="{C3380CC4-5D6E-409C-BE32-E72D297353CC}">
              <c16:uniqueId val="{00000000-8B66-4D63-8AE1-DF94AD7316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20.66</c:v>
                </c:pt>
                <c:pt idx="1">
                  <c:v>16.96</c:v>
                </c:pt>
                <c:pt idx="2">
                  <c:v>12.41</c:v>
                </c:pt>
                <c:pt idx="3">
                  <c:v>13.46</c:v>
                </c:pt>
                <c:pt idx="4">
                  <c:v>12.34</c:v>
                </c:pt>
              </c:numCache>
            </c:numRef>
          </c:val>
          <c:extLst>
            <c:ext xmlns:c16="http://schemas.microsoft.com/office/drawing/2014/chart" uri="{C3380CC4-5D6E-409C-BE32-E72D297353CC}">
              <c16:uniqueId val="{00000001-8B66-4D63-8AE1-DF94AD7316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0.96</c:v>
                </c:pt>
                <c:pt idx="1">
                  <c:v>-7.26</c:v>
                </c:pt>
                <c:pt idx="2">
                  <c:v>-3.92</c:v>
                </c:pt>
                <c:pt idx="3">
                  <c:v>0.6</c:v>
                </c:pt>
                <c:pt idx="4">
                  <c:v>0.89</c:v>
                </c:pt>
              </c:numCache>
            </c:numRef>
          </c:val>
          <c:smooth val="0"/>
          <c:extLst>
            <c:ext xmlns:c16="http://schemas.microsoft.com/office/drawing/2014/chart" uri="{C3380CC4-5D6E-409C-BE32-E72D297353CC}">
              <c16:uniqueId val="{00000002-8B66-4D63-8AE1-DF94AD7316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7.99</c:v>
                </c:pt>
                <c:pt idx="2">
                  <c:v>#N/A</c:v>
                </c:pt>
                <c:pt idx="3">
                  <c:v>8.1</c:v>
                </c:pt>
                <c:pt idx="4">
                  <c:v>#N/A</c:v>
                </c:pt>
                <c:pt idx="5">
                  <c:v>7.9</c:v>
                </c:pt>
                <c:pt idx="6">
                  <c:v>#N/A</c:v>
                </c:pt>
                <c:pt idx="7">
                  <c:v>8.06</c:v>
                </c:pt>
                <c:pt idx="8">
                  <c:v>0</c:v>
                </c:pt>
                <c:pt idx="9">
                  <c:v>0</c:v>
                </c:pt>
              </c:numCache>
            </c:numRef>
          </c:val>
          <c:extLst>
            <c:ext xmlns:c16="http://schemas.microsoft.com/office/drawing/2014/chart" uri="{C3380CC4-5D6E-409C-BE32-E72D297353CC}">
              <c16:uniqueId val="{00000000-8978-4951-844E-CFEA2A739A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78-4951-844E-CFEA2A739A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78-4951-844E-CFEA2A739A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78-4951-844E-CFEA2A739AD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78-4951-844E-CFEA2A739A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c:v>
                </c:pt>
                <c:pt idx="4">
                  <c:v>#N/A</c:v>
                </c:pt>
                <c:pt idx="5">
                  <c:v>0.1</c:v>
                </c:pt>
                <c:pt idx="6">
                  <c:v>#N/A</c:v>
                </c:pt>
                <c:pt idx="7">
                  <c:v>0.12</c:v>
                </c:pt>
                <c:pt idx="8">
                  <c:v>#N/A</c:v>
                </c:pt>
                <c:pt idx="9">
                  <c:v>0.11</c:v>
                </c:pt>
              </c:numCache>
            </c:numRef>
          </c:val>
          <c:extLst>
            <c:ext xmlns:c16="http://schemas.microsoft.com/office/drawing/2014/chart" uri="{C3380CC4-5D6E-409C-BE32-E72D297353CC}">
              <c16:uniqueId val="{00000005-8978-4951-844E-CFEA2A739A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2.73</c:v>
                </c:pt>
                <c:pt idx="4">
                  <c:v>#N/A</c:v>
                </c:pt>
                <c:pt idx="5">
                  <c:v>2.61</c:v>
                </c:pt>
                <c:pt idx="6">
                  <c:v>#N/A</c:v>
                </c:pt>
                <c:pt idx="7">
                  <c:v>0.61</c:v>
                </c:pt>
                <c:pt idx="8">
                  <c:v>#N/A</c:v>
                </c:pt>
                <c:pt idx="9">
                  <c:v>0.41</c:v>
                </c:pt>
              </c:numCache>
            </c:numRef>
          </c:val>
          <c:extLst>
            <c:ext xmlns:c16="http://schemas.microsoft.com/office/drawing/2014/chart" uri="{C3380CC4-5D6E-409C-BE32-E72D297353CC}">
              <c16:uniqueId val="{00000006-8978-4951-844E-CFEA2A739A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0.14000000000000001</c:v>
                </c:pt>
                <c:pt idx="2">
                  <c:v>#N/A</c:v>
                </c:pt>
                <c:pt idx="3">
                  <c:v>0.28000000000000003</c:v>
                </c:pt>
                <c:pt idx="4">
                  <c:v>#N/A</c:v>
                </c:pt>
                <c:pt idx="5">
                  <c:v>0.42</c:v>
                </c:pt>
                <c:pt idx="6">
                  <c:v>#N/A</c:v>
                </c:pt>
                <c:pt idx="7">
                  <c:v>0.43</c:v>
                </c:pt>
                <c:pt idx="8">
                  <c:v>#N/A</c:v>
                </c:pt>
                <c:pt idx="9">
                  <c:v>0.48</c:v>
                </c:pt>
              </c:numCache>
            </c:numRef>
          </c:val>
          <c:extLst>
            <c:ext xmlns:c16="http://schemas.microsoft.com/office/drawing/2014/chart" uri="{C3380CC4-5D6E-409C-BE32-E72D297353CC}">
              <c16:uniqueId val="{00000007-8978-4951-844E-CFEA2A739A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2.04</c:v>
                </c:pt>
                <c:pt idx="2">
                  <c:v>#N/A</c:v>
                </c:pt>
                <c:pt idx="3">
                  <c:v>1.29</c:v>
                </c:pt>
                <c:pt idx="4">
                  <c:v>#N/A</c:v>
                </c:pt>
                <c:pt idx="5">
                  <c:v>1.47</c:v>
                </c:pt>
                <c:pt idx="6">
                  <c:v>#N/A</c:v>
                </c:pt>
                <c:pt idx="7">
                  <c:v>1.27</c:v>
                </c:pt>
                <c:pt idx="8">
                  <c:v>#N/A</c:v>
                </c:pt>
                <c:pt idx="9">
                  <c:v>0.84</c:v>
                </c:pt>
              </c:numCache>
            </c:numRef>
          </c:val>
          <c:extLst>
            <c:ext xmlns:c16="http://schemas.microsoft.com/office/drawing/2014/chart" uri="{C3380CC4-5D6E-409C-BE32-E72D297353CC}">
              <c16:uniqueId val="{00000008-8978-4951-844E-CFEA2A739A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6.82</c:v>
                </c:pt>
                <c:pt idx="2">
                  <c:v>#N/A</c:v>
                </c:pt>
                <c:pt idx="3">
                  <c:v>3.06</c:v>
                </c:pt>
                <c:pt idx="4">
                  <c:v>#N/A</c:v>
                </c:pt>
                <c:pt idx="5">
                  <c:v>3.51</c:v>
                </c:pt>
                <c:pt idx="6">
                  <c:v>#N/A</c:v>
                </c:pt>
                <c:pt idx="7">
                  <c:v>2.79</c:v>
                </c:pt>
                <c:pt idx="8">
                  <c:v>#N/A</c:v>
                </c:pt>
                <c:pt idx="9">
                  <c:v>5</c:v>
                </c:pt>
              </c:numCache>
            </c:numRef>
          </c:val>
          <c:extLst>
            <c:ext xmlns:c16="http://schemas.microsoft.com/office/drawing/2014/chart" uri="{C3380CC4-5D6E-409C-BE32-E72D297353CC}">
              <c16:uniqueId val="{00000009-8978-4951-844E-CFEA2A739A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3342</c:v>
                </c:pt>
                <c:pt idx="5">
                  <c:v>3503</c:v>
                </c:pt>
                <c:pt idx="8">
                  <c:v>3666</c:v>
                </c:pt>
                <c:pt idx="11">
                  <c:v>3888</c:v>
                </c:pt>
                <c:pt idx="14">
                  <c:v>3812</c:v>
                </c:pt>
              </c:numCache>
            </c:numRef>
          </c:val>
          <c:extLst>
            <c:ext xmlns:c16="http://schemas.microsoft.com/office/drawing/2014/chart" uri="{C3380CC4-5D6E-409C-BE32-E72D297353CC}">
              <c16:uniqueId val="{00000000-E1B0-4FF1-A3B5-5F1E6F6C95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B0-4FF1-A3B5-5F1E6F6C95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174</c:v>
                </c:pt>
                <c:pt idx="3">
                  <c:v>171</c:v>
                </c:pt>
                <c:pt idx="6">
                  <c:v>141</c:v>
                </c:pt>
                <c:pt idx="9">
                  <c:v>131</c:v>
                </c:pt>
                <c:pt idx="12">
                  <c:v>83</c:v>
                </c:pt>
              </c:numCache>
            </c:numRef>
          </c:val>
          <c:extLst>
            <c:ext xmlns:c16="http://schemas.microsoft.com/office/drawing/2014/chart" uri="{C3380CC4-5D6E-409C-BE32-E72D297353CC}">
              <c16:uniqueId val="{00000002-E1B0-4FF1-A3B5-5F1E6F6C95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173</c:v>
                </c:pt>
                <c:pt idx="3">
                  <c:v>246</c:v>
                </c:pt>
                <c:pt idx="6">
                  <c:v>245</c:v>
                </c:pt>
                <c:pt idx="9">
                  <c:v>291</c:v>
                </c:pt>
                <c:pt idx="12">
                  <c:v>266</c:v>
                </c:pt>
              </c:numCache>
            </c:numRef>
          </c:val>
          <c:extLst>
            <c:ext xmlns:c16="http://schemas.microsoft.com/office/drawing/2014/chart" uri="{C3380CC4-5D6E-409C-BE32-E72D297353CC}">
              <c16:uniqueId val="{00000003-E1B0-4FF1-A3B5-5F1E6F6C95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1279</c:v>
                </c:pt>
                <c:pt idx="3">
                  <c:v>1308</c:v>
                </c:pt>
                <c:pt idx="6">
                  <c:v>1359</c:v>
                </c:pt>
                <c:pt idx="9">
                  <c:v>1258</c:v>
                </c:pt>
                <c:pt idx="12">
                  <c:v>1256</c:v>
                </c:pt>
              </c:numCache>
            </c:numRef>
          </c:val>
          <c:extLst>
            <c:ext xmlns:c16="http://schemas.microsoft.com/office/drawing/2014/chart" uri="{C3380CC4-5D6E-409C-BE32-E72D297353CC}">
              <c16:uniqueId val="{00000004-E1B0-4FF1-A3B5-5F1E6F6C95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0-4FF1-A3B5-5F1E6F6C95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B0-4FF1-A3B5-5F1E6F6C95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3626</c:v>
                </c:pt>
                <c:pt idx="3">
                  <c:v>3850</c:v>
                </c:pt>
                <c:pt idx="6">
                  <c:v>3924</c:v>
                </c:pt>
                <c:pt idx="9">
                  <c:v>4253</c:v>
                </c:pt>
                <c:pt idx="12">
                  <c:v>4352</c:v>
                </c:pt>
              </c:numCache>
            </c:numRef>
          </c:val>
          <c:extLst>
            <c:ext xmlns:c16="http://schemas.microsoft.com/office/drawing/2014/chart" uri="{C3380CC4-5D6E-409C-BE32-E72D297353CC}">
              <c16:uniqueId val="{00000007-E1B0-4FF1-A3B5-5F1E6F6C95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1910</c:v>
                </c:pt>
                <c:pt idx="2">
                  <c:v>#N/A</c:v>
                </c:pt>
                <c:pt idx="3">
                  <c:v>#N/A</c:v>
                </c:pt>
                <c:pt idx="4">
                  <c:v>2072</c:v>
                </c:pt>
                <c:pt idx="5">
                  <c:v>#N/A</c:v>
                </c:pt>
                <c:pt idx="6">
                  <c:v>#N/A</c:v>
                </c:pt>
                <c:pt idx="7">
                  <c:v>2003</c:v>
                </c:pt>
                <c:pt idx="8">
                  <c:v>#N/A</c:v>
                </c:pt>
                <c:pt idx="9">
                  <c:v>#N/A</c:v>
                </c:pt>
                <c:pt idx="10">
                  <c:v>2045</c:v>
                </c:pt>
                <c:pt idx="11">
                  <c:v>#N/A</c:v>
                </c:pt>
                <c:pt idx="12">
                  <c:v>#N/A</c:v>
                </c:pt>
                <c:pt idx="13">
                  <c:v>2145</c:v>
                </c:pt>
                <c:pt idx="14">
                  <c:v>#N/A</c:v>
                </c:pt>
              </c:numCache>
            </c:numRef>
          </c:val>
          <c:smooth val="0"/>
          <c:extLst>
            <c:ext xmlns:c16="http://schemas.microsoft.com/office/drawing/2014/chart" uri="{C3380CC4-5D6E-409C-BE32-E72D297353CC}">
              <c16:uniqueId val="{00000008-E1B0-4FF1-A3B5-5F1E6F6C95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47933</c:v>
                </c:pt>
                <c:pt idx="5">
                  <c:v>47793</c:v>
                </c:pt>
                <c:pt idx="8">
                  <c:v>46529</c:v>
                </c:pt>
                <c:pt idx="11">
                  <c:v>45974</c:v>
                </c:pt>
                <c:pt idx="14">
                  <c:v>44110</c:v>
                </c:pt>
              </c:numCache>
            </c:numRef>
          </c:val>
          <c:extLst>
            <c:ext xmlns:c16="http://schemas.microsoft.com/office/drawing/2014/chart" uri="{C3380CC4-5D6E-409C-BE32-E72D297353CC}">
              <c16:uniqueId val="{00000000-D4DC-4F0F-9ED3-24218DD5DB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c:v>
                </c:pt>
                <c:pt idx="5">
                  <c:v>109</c:v>
                </c:pt>
                <c:pt idx="8">
                  <c:v>145</c:v>
                </c:pt>
                <c:pt idx="11">
                  <c:v>109</c:v>
                </c:pt>
                <c:pt idx="14">
                  <c:v>91</c:v>
                </c:pt>
              </c:numCache>
            </c:numRef>
          </c:val>
          <c:extLst>
            <c:ext xmlns:c16="http://schemas.microsoft.com/office/drawing/2014/chart" uri="{C3380CC4-5D6E-409C-BE32-E72D297353CC}">
              <c16:uniqueId val="{00000001-D4DC-4F0F-9ED3-24218DD5DB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6414</c:v>
                </c:pt>
                <c:pt idx="5">
                  <c:v>5797</c:v>
                </c:pt>
                <c:pt idx="8">
                  <c:v>5502</c:v>
                </c:pt>
                <c:pt idx="11">
                  <c:v>5950</c:v>
                </c:pt>
                <c:pt idx="14">
                  <c:v>7216</c:v>
                </c:pt>
              </c:numCache>
            </c:numRef>
          </c:val>
          <c:extLst>
            <c:ext xmlns:c16="http://schemas.microsoft.com/office/drawing/2014/chart" uri="{C3380CC4-5D6E-409C-BE32-E72D297353CC}">
              <c16:uniqueId val="{00000002-D4DC-4F0F-9ED3-24218DD5DB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DC-4F0F-9ED3-24218DD5DB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DC-4F0F-9ED3-24218DD5DB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110</c:v>
                </c:pt>
                <c:pt idx="3">
                  <c:v>86</c:v>
                </c:pt>
                <c:pt idx="6">
                  <c:v>19</c:v>
                </c:pt>
                <c:pt idx="9">
                  <c:v>1</c:v>
                </c:pt>
                <c:pt idx="12">
                  <c:v>0</c:v>
                </c:pt>
              </c:numCache>
            </c:numRef>
          </c:val>
          <c:extLst>
            <c:ext xmlns:c16="http://schemas.microsoft.com/office/drawing/2014/chart" uri="{C3380CC4-5D6E-409C-BE32-E72D297353CC}">
              <c16:uniqueId val="{00000005-D4DC-4F0F-9ED3-24218DD5DB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5156</c:v>
                </c:pt>
                <c:pt idx="3">
                  <c:v>5346</c:v>
                </c:pt>
                <c:pt idx="6">
                  <c:v>5341</c:v>
                </c:pt>
                <c:pt idx="9">
                  <c:v>4974</c:v>
                </c:pt>
                <c:pt idx="12">
                  <c:v>5167</c:v>
                </c:pt>
              </c:numCache>
            </c:numRef>
          </c:val>
          <c:extLst>
            <c:ext xmlns:c16="http://schemas.microsoft.com/office/drawing/2014/chart" uri="{C3380CC4-5D6E-409C-BE32-E72D297353CC}">
              <c16:uniqueId val="{00000006-D4DC-4F0F-9ED3-24218DD5DB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2029</c:v>
                </c:pt>
                <c:pt idx="3">
                  <c:v>1794</c:v>
                </c:pt>
                <c:pt idx="6">
                  <c:v>1563</c:v>
                </c:pt>
                <c:pt idx="9">
                  <c:v>1316</c:v>
                </c:pt>
                <c:pt idx="12">
                  <c:v>1103</c:v>
                </c:pt>
              </c:numCache>
            </c:numRef>
          </c:val>
          <c:extLst>
            <c:ext xmlns:c16="http://schemas.microsoft.com/office/drawing/2014/chart" uri="{C3380CC4-5D6E-409C-BE32-E72D297353CC}">
              <c16:uniqueId val="{00000007-D4DC-4F0F-9ED3-24218DD5DB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18186</c:v>
                </c:pt>
                <c:pt idx="3">
                  <c:v>18166</c:v>
                </c:pt>
                <c:pt idx="6">
                  <c:v>17830</c:v>
                </c:pt>
                <c:pt idx="9">
                  <c:v>17307</c:v>
                </c:pt>
                <c:pt idx="12">
                  <c:v>16525</c:v>
                </c:pt>
              </c:numCache>
            </c:numRef>
          </c:val>
          <c:extLst>
            <c:ext xmlns:c16="http://schemas.microsoft.com/office/drawing/2014/chart" uri="{C3380CC4-5D6E-409C-BE32-E72D297353CC}">
              <c16:uniqueId val="{00000008-D4DC-4F0F-9ED3-24218DD5DB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737</c:v>
                </c:pt>
                <c:pt idx="3">
                  <c:v>591</c:v>
                </c:pt>
                <c:pt idx="6">
                  <c:v>474</c:v>
                </c:pt>
                <c:pt idx="9">
                  <c:v>365</c:v>
                </c:pt>
                <c:pt idx="12">
                  <c:v>663</c:v>
                </c:pt>
              </c:numCache>
            </c:numRef>
          </c:val>
          <c:extLst>
            <c:ext xmlns:c16="http://schemas.microsoft.com/office/drawing/2014/chart" uri="{C3380CC4-5D6E-409C-BE32-E72D297353CC}">
              <c16:uniqueId val="{00000009-D4DC-4F0F-9ED3-24218DD5DB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50351</c:v>
                </c:pt>
                <c:pt idx="3">
                  <c:v>50079</c:v>
                </c:pt>
                <c:pt idx="6">
                  <c:v>50145</c:v>
                </c:pt>
                <c:pt idx="9">
                  <c:v>50265</c:v>
                </c:pt>
                <c:pt idx="12">
                  <c:v>48186</c:v>
                </c:pt>
              </c:numCache>
            </c:numRef>
          </c:val>
          <c:extLst>
            <c:ext xmlns:c16="http://schemas.microsoft.com/office/drawing/2014/chart" uri="{C3380CC4-5D6E-409C-BE32-E72D297353CC}">
              <c16:uniqueId val="{0000000A-D4DC-4F0F-9ED3-24218DD5DB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22148</c:v>
                </c:pt>
                <c:pt idx="2">
                  <c:v>#N/A</c:v>
                </c:pt>
                <c:pt idx="3">
                  <c:v>#N/A</c:v>
                </c:pt>
                <c:pt idx="4">
                  <c:v>22362</c:v>
                </c:pt>
                <c:pt idx="5">
                  <c:v>#N/A</c:v>
                </c:pt>
                <c:pt idx="6">
                  <c:v>#N/A</c:v>
                </c:pt>
                <c:pt idx="7">
                  <c:v>23196</c:v>
                </c:pt>
                <c:pt idx="8">
                  <c:v>#N/A</c:v>
                </c:pt>
                <c:pt idx="9">
                  <c:v>#N/A</c:v>
                </c:pt>
                <c:pt idx="10">
                  <c:v>22195</c:v>
                </c:pt>
                <c:pt idx="11">
                  <c:v>#N/A</c:v>
                </c:pt>
                <c:pt idx="12">
                  <c:v>#N/A</c:v>
                </c:pt>
                <c:pt idx="13">
                  <c:v>20229</c:v>
                </c:pt>
                <c:pt idx="14">
                  <c:v>#N/A</c:v>
                </c:pt>
              </c:numCache>
            </c:numRef>
          </c:val>
          <c:smooth val="0"/>
          <c:extLst>
            <c:ext xmlns:c16="http://schemas.microsoft.com/office/drawing/2014/chart" uri="{C3380CC4-5D6E-409C-BE32-E72D297353CC}">
              <c16:uniqueId val="{0000000B-D4DC-4F0F-9ED3-24218DD5DB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2465</c:v>
                </c:pt>
                <c:pt idx="1">
                  <c:v>2721</c:v>
                </c:pt>
                <c:pt idx="2">
                  <c:v>2465</c:v>
                </c:pt>
              </c:numCache>
            </c:numRef>
          </c:val>
          <c:extLst>
            <c:ext xmlns:c16="http://schemas.microsoft.com/office/drawing/2014/chart" uri="{C3380CC4-5D6E-409C-BE32-E72D297353CC}">
              <c16:uniqueId val="{00000000-00C4-4445-9F3F-690B1435CE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580</c:v>
                </c:pt>
                <c:pt idx="1">
                  <c:v>634</c:v>
                </c:pt>
                <c:pt idx="2">
                  <c:v>644</c:v>
                </c:pt>
              </c:numCache>
            </c:numRef>
          </c:val>
          <c:extLst>
            <c:ext xmlns:c16="http://schemas.microsoft.com/office/drawing/2014/chart" uri="{C3380CC4-5D6E-409C-BE32-E72D297353CC}">
              <c16:uniqueId val="{00000001-00C4-4445-9F3F-690B1435CE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1013</c:v>
                </c:pt>
                <c:pt idx="1">
                  <c:v>779</c:v>
                </c:pt>
                <c:pt idx="2">
                  <c:v>2196</c:v>
                </c:pt>
              </c:numCache>
            </c:numRef>
          </c:val>
          <c:extLst>
            <c:ext xmlns:c16="http://schemas.microsoft.com/office/drawing/2014/chart" uri="{C3380CC4-5D6E-409C-BE32-E72D297353CC}">
              <c16:uniqueId val="{00000002-00C4-4445-9F3F-690B1435CE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{2682FCEF-1AAB-486F-A655-9921FF885F69}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5B7-4784-B099-26DFDD8855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{55F4B590-266A-42B5-8747-57EFFCCC0C92}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B7-4784-B099-26DFDD8855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{D01D143A-E32D-487E-86B5-4092A774B5C3}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B7-4784-B099-26DFDD8855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{0981F9D2-8A16-434E-A2AB-0BB78C5B834A}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B7-4784-B099-26DFDD8855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{4519BFEE-33D7-4B0C-820A-D537D412C91A}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B7-4784-B099-26DFDD8855E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{EAAB7053-88E0-4930-BAC8-A509406DA4A2}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5B7-4784-B099-26DFDD8855E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{8F2810CE-412D-4227-8E13-20211F52C96E}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5B7-4784-B099-26DFDD8855E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{6E85BF36-43B1-4B2E-B471-22EE959AB594}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5B7-4784-B099-26DFDD8855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{7EF5AC3F-61BE-441F-8985-BE6823B62D3E}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5B7-4784-B099-26DFDD8855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42.7</c:v>
                </c:pt>
                <c:pt idx="24">
                  <c:v>46.1</c:v>
                </c:pt>
                <c:pt idx="32">
                  <c:v>71.099999999999994</c:v>
                </c:pt>
              </c:numCache>
            </c:numRef>
          </c:xVal>
          <c:yVal>
            <c:numRef>
              <c:f>公会計指標分析・財政指標組合せ分析表!$BP$51:$DC$51</c:f>
              <c:numCache>
                <c:formatCode>#,##0.0;"▲ "#,##0.0</c:formatCode>
                <c:ptCount val="40"/>
                <c:pt idx="16">
                  <c:v>142.69999999999999</c:v>
                </c:pt>
                <c:pt idx="24">
                  <c:v>135.80000000000001</c:v>
                </c:pt>
                <c:pt idx="32">
                  <c:v>125</c:v>
                </c:pt>
              </c:numCache>
            </c:numRef>
          </c:yVal>
          <c:smooth val="0"/>
          <c:extLst>
            <c:ext xmlns:c16="http://schemas.microsoft.com/office/drawing/2014/chart" uri="{C3380CC4-5D6E-409C-BE32-E72D297353CC}">
              <c16:uniqueId val="{00000009-A5B7-4784-B099-26DFDD8855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{BB94CC57-0F77-4242-9EC9-3EFED3635732}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5B7-4784-B099-26DFDD8855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{0D31FB35-C034-41E7-8366-32871EC5ACC3}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B7-4784-B099-26DFDD8855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{003CE5B0-989F-4771-8E39-126032415A35}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B7-4784-B099-26DFDD8855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{F8980A8C-C078-4FC5-B3A1-827FC9DE53D3}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B7-4784-B099-26DFDD8855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{2968BDEC-6325-450F-8CEB-9317991E9082}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B7-4784-B099-26DFDD8855E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{FAC77224-0C93-456D-9BD8-4E26957C8BED}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5B7-4784-B099-26DFDD8855E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{AD1C40AC-9C6F-4DF5-BC3C-AE768FE38939}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5B7-4784-B099-26DFDD8855EA}"/>
                </c:ext>
              </c:extLst>
            </c:dLbl>
            <c:dLbl>
              <c:idx val="24"/>
              <c:layout>
                <c:manualLayout>
                  <c:x val="-3.533572351964885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{FADDADFA-EF91-42A2-A50B-C3A74BF3F0D7}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5B7-4784-B099-26DFDD8855EA}"/>
                </c:ext>
              </c:extLst>
            </c:dLbl>
            <c:dLbl>
              <c:idx val="32"/>
              <c:layout>
                <c:manualLayout>
                  <c:x val="-2.882522760015761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{7454082F-4B07-47D7-93A8-A5402DAB85E7}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5B7-4784-B099-26DFDD8855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58.5</c:v>
                </c:pt>
                <c:pt idx="24">
                  <c:v>59.8</c:v>
                </c:pt>
                <c:pt idx="32">
                  <c:v>60.6</c:v>
                </c:pt>
              </c:numCache>
            </c:numRef>
          </c:xVal>
          <c:yVal>
            <c:numRef>
              <c:f>公会計指標分析・財政指標組合せ分析表!$BP$55:$DC$55</c:f>
              <c:numCache>
                <c:formatCode>#,##0.0;"▲ "#,##0.0</c:formatCode>
                <c:ptCount val="40"/>
                <c:pt idx="16">
                  <c:v>31.3</c:v>
                </c:pt>
                <c:pt idx="24">
                  <c:v>25.3</c:v>
                </c:pt>
                <c:pt idx="32">
                  <c:v>25.5</c:v>
                </c:pt>
              </c:numCache>
            </c:numRef>
          </c:yVal>
          <c:smooth val="0"/>
          <c:extLst>
            <c:ext xmlns:c16="http://schemas.microsoft.com/office/drawing/2014/chart" uri="{C3380CC4-5D6E-409C-BE32-E72D297353CC}">
              <c16:uniqueId val="{00000013-A5B7-4784-B099-26DFDD8855EA}"/>
            </c:ext>
          </c:extLst>
        </c:ser>
        <c:dLbls>
          <c:showLegendKey val="0"/>
          <c:showVal val="1"/>
          <c:showCatName val="0"/>
          <c:showSerName val="0"/>
          <c:showPercent val="0"/>
          <c:showBubbleSize val="0"/>
        </c:dLbls>
        <c:axId val="46179840"/>
        <c:axId val="46181760"/>
      </c:scatterChart>
      <c:valAx>
        <c:axId val="46179840"/>
        <c:scaling>
          <c:orientation val="minMax"/>
          <c:max val="74"/>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377205497201775E-2"/>
                  <c:y val="-5.1043833614058995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{A9E90598-A7DD-4151-AAB1-A6A23BC69A88}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17-4672-83D8-4668657F0A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{A07DAF6A-0B3E-43B0-AB8A-9DFC60BE8282}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17-4672-83D8-4668657F0A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{AEB25D65-EAF4-4C07-B025-352578DEBAB3}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17-4672-83D8-4668657F0A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{E7C2FB83-E468-48DA-8F6C-EEB68B97A42A}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17-4672-83D8-4668657F0A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{E6F3D044-DFC4-44B7-B17F-A4AF30B7528A}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17-4672-83D8-4668657F0A48}"/>
                </c:ext>
              </c:extLst>
            </c:dLbl>
            <c:dLbl>
              <c:idx val="8"/>
              <c:layout>
                <c:manualLayout>
                  <c:x val="-3.9018777741019625E-2"/>
                  <c:y val="-7.378946056152892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{E220172B-16B3-43C4-AACC-0EB36B2730C4}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17-4672-83D8-4668657F0A4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{9B5DB533-17D0-49CB-A16C-D4614B91A4D0}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17-4672-83D8-4668657F0A4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{23FBD614-6D4C-40C2-8A9E-F6D161BC28CA}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17-4672-83D8-4668657F0A4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{4D8C6EA1-3652-4B61-8288-47D12D7E1BDA}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17-4672-83D8-4668657F0A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12</c:v>
                </c:pt>
                <c:pt idx="16">
                  <c:v>12.2</c:v>
                </c:pt>
                <c:pt idx="24">
                  <c:v>12.5</c:v>
                </c:pt>
                <c:pt idx="32">
                  <c:v>12.6</c:v>
                </c:pt>
              </c:numCache>
            </c:numRef>
          </c:xVal>
          <c:yVal>
            <c:numRef>
              <c:f>公会計指標分析・財政指標組合せ分析表!$BP$73:$DC$73</c:f>
              <c:numCache>
                <c:formatCode>#,##0.0;"▲ "#,##0.0</c:formatCode>
                <c:ptCount val="40"/>
                <c:pt idx="0">
                  <c:v>134.69999999999999</c:v>
                </c:pt>
                <c:pt idx="8">
                  <c:v>137.80000000000001</c:v>
                </c:pt>
                <c:pt idx="16">
                  <c:v>142.69999999999999</c:v>
                </c:pt>
                <c:pt idx="24">
                  <c:v>135.80000000000001</c:v>
                </c:pt>
                <c:pt idx="32">
                  <c:v>125</c:v>
                </c:pt>
              </c:numCache>
            </c:numRef>
          </c:yVal>
          <c:smooth val="0"/>
          <c:extLst>
            <c:ext xmlns:c16="http://schemas.microsoft.com/office/drawing/2014/chart" uri="{C3380CC4-5D6E-409C-BE32-E72D297353CC}">
              <c16:uniqueId val="{00000009-4B17-4672-83D8-4668657F0A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{18526679-8266-4713-8E64-5FB87C5E7A2D}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17-4672-83D8-4668657F0A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{713E0D38-0DD7-4CC1-95B8-15AB66532937}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17-4672-83D8-4668657F0A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{BD0940DC-C61D-4FFF-9366-3B8D0F45C53F}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17-4672-83D8-4668657F0A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{77725603-6AD1-481D-9169-1B1339B0867B}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17-4672-83D8-4668657F0A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{99AF6C75-1047-4D84-A89E-3708E9E8748F}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17-4672-83D8-4668657F0A4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{D7F24E16-FB9F-4746-BF94-8279DA5DE104}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17-4672-83D8-4668657F0A4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{F354915F-0911-4FC0-92A6-1664323F5DBC}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17-4672-83D8-4668657F0A4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{CD2CB6F2-985B-4B5B-A859-4E7B75BF4981}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17-4672-83D8-4668657F0A4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{A08F77D1-81E4-435E-8791-1F305D6E8675}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17-4672-83D8-4668657F0A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4B17-4672-83D8-4668657F0A48}"/>
            </c:ext>
          </c:extLst>
        </c:ser>
        <c:dLbls>
          <c:showLegendKey val="0"/>
          <c:showVal val="1"/>
          <c:showCatName val="0"/>
          <c:showSerName val="0"/>
          <c:showPercent val="0"/>
          <c:showBubbleSize val="0"/>
        </c:dLbls>
        <c:axId val="84219776"/>
        <c:axId val="84234240"/>
      </c:scatterChart>
      <c:valAx>
        <c:axId val="84219776"/>
        <c:scaling>
          <c:orientation val="minMax"/>
          <c:max val="13.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元利償還金は臨時財政対策債及び合併特例債の据置期間終了に伴う償還開始により年々増加傾向にある。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算入公債費について、臨時財政対策債及び合併特例債に係るものは年々増加傾向にあるが、その他の地方債に係るものは逆に減少傾向になる見込みである。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元利償還金の増に比例して算入公債費等が増となっていない要因は、下水道事業において資本費平準化債の活用を始めたことにより下水道費の算入額が大きく減少したことによる。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実質公債費比率（分子）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(A)-(B)】</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今後も交付税算入のある地方債の活用により大きな増減はない見込みである。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一般会計等に係る地方債の現在高は、償還完了による減少はあるものの、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今後学校施設の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化改修や吉田トレーニングセンターの大規模改修等が予定されていることから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大きな増減はない見込である。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令和元年度においては、学校施設の大規模改修事業が完了したことで普通建設事業費が大きく減少したことから、新規地方債の発行が少なく残高が大きく減少した。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の額が前年と比較し増加しているが、基準財政需要額算入見込額は、臨時財政対策債、合併特例債の新規発行はあるものの、同時にその他地方債などで過去発行分の償還が終了するものが出ており減少傾向にある。全体としては大きな増減はない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(A)-(B)】</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の増減額および充当可能財源等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の増減額の傾向より、大きな増減はない見込みである。財政見通しに合わせ地方債の新規発行を伴う建設事業の抑制に努める。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体クラウドファンディング型ふるさと納税により寄附を募っているスポーツ施設の改修費用の積立が堅調に推移していることから前年度と比較してその他特定目的基金のうちふるさと燕応援基金の残高が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吉田トレーニングセンターの大規模改修等スポーツ施設の改修が見込まれていることから、今後はふるさと燕応援基金の取り崩しが予定されている。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また、財政調整基金を取り崩しての予算編成が続いている為、全体として基金残高は減少していくことが見込まれている。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・ふるさと燕応援基金：自治体クラウドファンディング型ふるさと納税により募った事業に充当。</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・ガス事業譲渡清算金活用基金（吉田地区）：合併前の吉田町の区域における義務教育、幼児教育及び保育のための施設の整備事業費等に要する経費。</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・仲治奨学基金：奨学資金に充当。</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・子ども夢基金：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子どもたちが健やかに育つことを願い、次世代育成を推進することを目的とする。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・社会福祉事業基金：身体障碍者福祉事業、児童福祉事業、知的障碍者福祉事業、老人福祉事業、母子及び父子並びに寡婦福祉事業の事業費に充当。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燕応援基金：自治体クラウドファンディング型ふるさと納税が堅調に推移していること、多額の取崩が見込まれる吉田トレーニングセンターの改修事業の実施前であることから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・ガス事業譲渡清算金活用基金（吉田地区）：粟生津保育園大規模改修事業に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・仲治特別奨学基金：奨学金の貸付額を返済金が上回ったことにより基金残高が増加している。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教育推進事業等に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・社会福祉事業基金：福祉事業への寄附金を基金に積立たことによる増。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・ふるさと燕応援基金：今後、吉田トレーニングセンターの大規模改修工事が予定されていることから事業実施に伴う基金の取り崩しにより残高の減少が見込まれる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・ガス事業譲渡清算金活用基金（吉田地区）：基金の性質上、積立がないことから基金残高は減少していく予定。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・仲治奨学基金：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基金を原資に継続して奨学金事業を実施。新規貸付の実施とともに奨学金の償還もあるため基金残高の大きな増減はない予定。</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子ども夢基金：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年度より定例の積み立てを停止していることから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教育推進事業費など定例事業への充当により残高は減少する予定。</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・社会福祉事業基金：必要に応じて社会福祉事業費への充当を行う予定。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取崩額については、前年と同規模であったが、積立額が大きく減少したことから基金残高が前年度と比較して減少している。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災害等への備えのため、過去実績を踏まえ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減債基金積立金の取り決めに従い、地方債の返済を計画的に行うための基金として積み増しを行う予定。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
78,731
110.96
35,251,362
34,152,861
999,189
19,965,409
48,186,129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合併後合併特例債などを活用し、新庁舎建設、学校施設保育施設等の大規模改修事業や、道路などの社会資本整備を進めてきたことから全国平均、新潟県平均を下回る数値となっている。</a:t>
          </a:r>
        </a:p>
        <a:p>
          <a:r>
            <a:rPr kumimoji="1" lang="ja-JP" altLang="en-US" sz="1100">
              <a:latin typeface="ＭＳ Ｐゴシック" panose="020B0600070205080204" pitchFamily="50" charset="-128"/>
              <a:ea typeface="ＭＳ Ｐゴシック" panose="020B0600070205080204" pitchFamily="50" charset="-128"/>
            </a:rPr>
            <a:t>今後は修繕的な工事が増えていくことが想定され、有形固定資産減価償却率は年々増加することが見込まれる。</a:t>
          </a:r>
        </a:p>
        <a:p>
          <a:r>
            <a:rPr kumimoji="1" lang="ja-JP" altLang="en-US" sz="1100">
              <a:latin typeface="ＭＳ Ｐゴシック" panose="020B0600070205080204" pitchFamily="50" charset="-128"/>
              <a:ea typeface="ＭＳ Ｐゴシック" panose="020B0600070205080204" pitchFamily="50" charset="-128"/>
            </a:rPr>
            <a:t>燕市では平成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月に燕市建物系公共施設保有量適正化計画を策定し、中長期的視点に立った建物系公共施設の保有量の適正化への取り組みを進めている。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令和元年度有形固定資産減価償却率について、正しくは</a:t>
          </a:r>
          <a:r>
            <a:rPr kumimoji="1" lang="en-US" altLang="ja-JP" sz="1100">
              <a:latin typeface="ＭＳ Ｐゴシック" panose="020B0600070205080204" pitchFamily="50" charset="-128"/>
              <a:ea typeface="ＭＳ Ｐゴシック" panose="020B0600070205080204" pitchFamily="50" charset="-128"/>
            </a:rPr>
            <a:t>49.7</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83" name="楕円 82"/>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135272</xdr:rowOff>
    </xdr:from>
    <xdr:ext cx="405111" cy="259045"/>
    <xdr:sp macro="" textlink="">
      <xdr:nvSpPr>
        <xdr:cNvPr id="84" name="有形固定資産減価償却率該当値テキスト"/>
        <xdr:cNvSpPr txBox="1"/>
      </xdr:nvSpPr>
      <xdr:spPr>
        <a:xfrm>
          <a:off x="48133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85" name="楕円 84"/>
        <xdr:cNvSpPr/>
      </xdr:nvSpPr>
      <xdr:spPr>
        <a:xfrm>
          <a:off x="4000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33</xdr:row>
      <xdr:rowOff>99695</xdr:rowOff>
    </xdr:to>
    <xdr:cxnSp macro="">
      <xdr:nvCxnSpPr>
        <xdr:cNvPr id="86" name="直線コネクタ 85"/>
        <xdr:cNvCxnSpPr/>
      </xdr:nvCxnSpPr>
      <xdr:spPr>
        <a:xfrm>
          <a:off x="4051300" y="5757999"/>
          <a:ext cx="711200" cy="77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30208</xdr:rowOff>
    </xdr:from>
    <xdr:to>
      <xdr:col>15</xdr:col>
      <xdr:colOff>187325</xdr:colOff>
      <xdr:row>28</xdr:row>
      <xdr:rowOff>131808</xdr:rowOff>
    </xdr:to>
    <xdr:sp macro="" textlink="">
      <xdr:nvSpPr>
        <xdr:cNvPr id="87" name="楕円 86"/>
        <xdr:cNvSpPr/>
      </xdr:nvSpPr>
      <xdr:spPr>
        <a:xfrm>
          <a:off x="3238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81008</xdr:rowOff>
    </xdr:from>
    <xdr:to>
      <xdr:col>19</xdr:col>
      <xdr:colOff>136525</xdr:colOff>
      <xdr:row>29</xdr:row>
      <xdr:rowOff>14424</xdr:rowOff>
    </xdr:to>
    <xdr:cxnSp macro="">
      <xdr:nvCxnSpPr>
        <xdr:cNvPr id="88" name="直線コネクタ 87"/>
        <xdr:cNvCxnSpPr/>
      </xdr:nvCxnSpPr>
      <xdr:spPr>
        <a:xfrm>
          <a:off x="3289300" y="5653133"/>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89"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0"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1"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2"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93" name="n_1mainValue有形固定資産減価償却率"/>
        <xdr:cNvSpPr txBox="1"/>
      </xdr:nvSpPr>
      <xdr:spPr>
        <a:xfrm>
          <a:off x="38360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148335</xdr:rowOff>
    </xdr:from>
    <xdr:ext cx="405111" cy="259045"/>
    <xdr:sp macro="" textlink="">
      <xdr:nvSpPr>
        <xdr:cNvPr id="94" name="n_2mainValue有形固定資産減価償却率"/>
        <xdr:cNvSpPr txBox="1"/>
      </xdr:nvSpPr>
      <xdr:spPr>
        <a:xfrm>
          <a:off x="30867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債務償還比率は、合併後の施設の新設や大規模改修事業による地方債の発行によって地方債残高が数年に渡り、</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億円程度で推移していることなどにより全国平均を下回る数値となっている。学校施設の大規模改修などの事業が完了したことから、今後は、地方債残高の減少により債務償還比率の改善が見込まれる。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5" name="直線コネクタ 124"/>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6"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27" name="直線コネクタ 126"/>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0"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1" name="フローチャート: 判断 130"/>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2" name="フローチャート: 判断 131"/>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3" name="フローチャート: 判断 132"/>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4" name="フローチャート: 判断 133"/>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5" name="フローチャート: 判断 134"/>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12017</xdr:rowOff>
    </xdr:from>
    <xdr:to>
      <xdr:col>76</xdr:col>
      <xdr:colOff>73025</xdr:colOff>
      <xdr:row>31</xdr:row>
      <xdr:rowOff>113617</xdr:rowOff>
    </xdr:to>
    <xdr:sp macro="" textlink="">
      <xdr:nvSpPr>
        <xdr:cNvPr id="141" name="楕円 140"/>
        <xdr:cNvSpPr/>
      </xdr:nvSpPr>
      <xdr:spPr>
        <a:xfrm>
          <a:off x="14744700" y="60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161894</xdr:rowOff>
    </xdr:from>
    <xdr:ext cx="469744" cy="259045"/>
    <xdr:sp macro="" textlink="">
      <xdr:nvSpPr>
        <xdr:cNvPr id="142" name="債務償還比率該当値テキスト"/>
        <xdr:cNvSpPr txBox="1"/>
      </xdr:nvSpPr>
      <xdr:spPr>
        <a:xfrm>
          <a:off x="14846300" y="607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30008</xdr:rowOff>
    </xdr:from>
    <xdr:to>
      <xdr:col>72</xdr:col>
      <xdr:colOff>123825</xdr:colOff>
      <xdr:row>31</xdr:row>
      <xdr:rowOff>131608</xdr:rowOff>
    </xdr:to>
    <xdr:sp macro="" textlink="">
      <xdr:nvSpPr>
        <xdr:cNvPr id="143" name="楕円 142"/>
        <xdr:cNvSpPr/>
      </xdr:nvSpPr>
      <xdr:spPr>
        <a:xfrm>
          <a:off x="14033500" y="61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62817</xdr:rowOff>
    </xdr:from>
    <xdr:to>
      <xdr:col>76</xdr:col>
      <xdr:colOff>22225</xdr:colOff>
      <xdr:row>31</xdr:row>
      <xdr:rowOff>80808</xdr:rowOff>
    </xdr:to>
    <xdr:cxnSp macro="">
      <xdr:nvCxnSpPr>
        <xdr:cNvPr id="144" name="直線コネクタ 143"/>
        <xdr:cNvCxnSpPr/>
      </xdr:nvCxnSpPr>
      <xdr:spPr>
        <a:xfrm flipV="1">
          <a:off x="14084300" y="6149292"/>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111947</xdr:rowOff>
    </xdr:from>
    <xdr:to>
      <xdr:col>68</xdr:col>
      <xdr:colOff>123825</xdr:colOff>
      <xdr:row>32</xdr:row>
      <xdr:rowOff>42097</xdr:rowOff>
    </xdr:to>
    <xdr:sp macro="" textlink="">
      <xdr:nvSpPr>
        <xdr:cNvPr id="145" name="楕円 144"/>
        <xdr:cNvSpPr/>
      </xdr:nvSpPr>
      <xdr:spPr>
        <a:xfrm>
          <a:off x="13271500" y="61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80808</xdr:rowOff>
    </xdr:from>
    <xdr:to>
      <xdr:col>72</xdr:col>
      <xdr:colOff>73025</xdr:colOff>
      <xdr:row>31</xdr:row>
      <xdr:rowOff>162747</xdr:rowOff>
    </xdr:to>
    <xdr:cxnSp macro="">
      <xdr:nvCxnSpPr>
        <xdr:cNvPr id="146" name="直線コネクタ 145"/>
        <xdr:cNvCxnSpPr/>
      </xdr:nvCxnSpPr>
      <xdr:spPr>
        <a:xfrm flipV="1">
          <a:off x="13322300" y="6167283"/>
          <a:ext cx="762000" cy="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142379</xdr:rowOff>
    </xdr:from>
    <xdr:to>
      <xdr:col>64</xdr:col>
      <xdr:colOff>123825</xdr:colOff>
      <xdr:row>32</xdr:row>
      <xdr:rowOff>72529</xdr:rowOff>
    </xdr:to>
    <xdr:sp macro="" textlink="">
      <xdr:nvSpPr>
        <xdr:cNvPr id="147" name="楕円 146"/>
        <xdr:cNvSpPr/>
      </xdr:nvSpPr>
      <xdr:spPr>
        <a:xfrm>
          <a:off x="12509500" y="62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162747</xdr:rowOff>
    </xdr:from>
    <xdr:to>
      <xdr:col>68</xdr:col>
      <xdr:colOff>73025</xdr:colOff>
      <xdr:row>32</xdr:row>
      <xdr:rowOff>21729</xdr:rowOff>
    </xdr:to>
    <xdr:cxnSp macro="">
      <xdr:nvCxnSpPr>
        <xdr:cNvPr id="148" name="直線コネクタ 147"/>
        <xdr:cNvCxnSpPr/>
      </xdr:nvCxnSpPr>
      <xdr:spPr>
        <a:xfrm flipV="1">
          <a:off x="12560300" y="6249222"/>
          <a:ext cx="762000" cy="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97657</xdr:rowOff>
    </xdr:from>
    <xdr:to>
      <xdr:col>60</xdr:col>
      <xdr:colOff>123825</xdr:colOff>
      <xdr:row>32</xdr:row>
      <xdr:rowOff>27807</xdr:rowOff>
    </xdr:to>
    <xdr:sp macro="" textlink="">
      <xdr:nvSpPr>
        <xdr:cNvPr id="149" name="楕円 148"/>
        <xdr:cNvSpPr/>
      </xdr:nvSpPr>
      <xdr:spPr>
        <a:xfrm>
          <a:off x="11747500" y="61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148457</xdr:rowOff>
    </xdr:from>
    <xdr:to>
      <xdr:col>64</xdr:col>
      <xdr:colOff>73025</xdr:colOff>
      <xdr:row>32</xdr:row>
      <xdr:rowOff>21729</xdr:rowOff>
    </xdr:to>
    <xdr:cxnSp macro="">
      <xdr:nvCxnSpPr>
        <xdr:cNvPr id="150" name="直線コネクタ 149"/>
        <xdr:cNvCxnSpPr/>
      </xdr:nvCxnSpPr>
      <xdr:spPr>
        <a:xfrm>
          <a:off x="11798300" y="6234932"/>
          <a:ext cx="7620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1"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2"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3"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4"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122735</xdr:rowOff>
    </xdr:from>
    <xdr:ext cx="469744" cy="259045"/>
    <xdr:sp macro="" textlink="">
      <xdr:nvSpPr>
        <xdr:cNvPr id="155" name="n_1mainValue債務償還比率"/>
        <xdr:cNvSpPr txBox="1"/>
      </xdr:nvSpPr>
      <xdr:spPr>
        <a:xfrm>
          <a:off x="13836727" y="62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33224</xdr:rowOff>
    </xdr:from>
    <xdr:ext cx="469744" cy="259045"/>
    <xdr:sp macro="" textlink="">
      <xdr:nvSpPr>
        <xdr:cNvPr id="156" name="n_2mainValue債務償還比率"/>
        <xdr:cNvSpPr txBox="1"/>
      </xdr:nvSpPr>
      <xdr:spPr>
        <a:xfrm>
          <a:off x="13087427" y="62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63656</xdr:rowOff>
    </xdr:from>
    <xdr:ext cx="469744" cy="259045"/>
    <xdr:sp macro="" textlink="">
      <xdr:nvSpPr>
        <xdr:cNvPr id="157" name="n_3mainValue債務償還比率"/>
        <xdr:cNvSpPr txBox="1"/>
      </xdr:nvSpPr>
      <xdr:spPr>
        <a:xfrm>
          <a:off x="12325427" y="63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18934</xdr:rowOff>
    </xdr:from>
    <xdr:ext cx="469744" cy="259045"/>
    <xdr:sp macro="" textlink="">
      <xdr:nvSpPr>
        <xdr:cNvPr id="158" name="n_4mainValue債務償還比率"/>
        <xdr:cNvSpPr txBox="1"/>
      </xdr:nvSpPr>
      <xdr:spPr>
        <a:xfrm>
          <a:off x="11563427" y="627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
78,731
110.96
35,251,362
34,152,861
999,189
19,965,409
48,186,129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xdr:rowOff>
    </xdr:from>
    <xdr:to>
      <xdr:col>24</xdr:col>
      <xdr:colOff>114300</xdr:colOff>
      <xdr:row>34</xdr:row>
      <xdr:rowOff>117856</xdr:rowOff>
    </xdr:to>
    <xdr:sp macro="" textlink="">
      <xdr:nvSpPr>
        <xdr:cNvPr id="71" name="楕円 70"/>
        <xdr:cNvSpPr/>
      </xdr:nvSpPr>
      <xdr:spPr>
        <a:xfrm>
          <a:off x="45847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39133</xdr:rowOff>
    </xdr:from>
    <xdr:ext cx="405111" cy="259045"/>
    <xdr:sp macro="" textlink="">
      <xdr:nvSpPr>
        <xdr:cNvPr id="72" name="【道路】&#10;有形固定資産減価償却率該当値テキスト"/>
        <xdr:cNvSpPr txBox="1"/>
      </xdr:nvSpPr>
      <xdr:spPr>
        <a:xfrm>
          <a:off x="4673600" y="569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75692</xdr:rowOff>
    </xdr:from>
    <xdr:to>
      <xdr:col>20</xdr:col>
      <xdr:colOff>38100</xdr:colOff>
      <xdr:row>34</xdr:row>
      <xdr:rowOff>5842</xdr:rowOff>
    </xdr:to>
    <xdr:sp macro="" textlink="">
      <xdr:nvSpPr>
        <xdr:cNvPr id="73" name="楕円 72"/>
        <xdr:cNvSpPr/>
      </xdr:nvSpPr>
      <xdr:spPr>
        <a:xfrm>
          <a:off x="3746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126492</xdr:rowOff>
    </xdr:from>
    <xdr:to>
      <xdr:col>24</xdr:col>
      <xdr:colOff>63500</xdr:colOff>
      <xdr:row>34</xdr:row>
      <xdr:rowOff>67056</xdr:rowOff>
    </xdr:to>
    <xdr:cxnSp macro="">
      <xdr:nvCxnSpPr>
        <xdr:cNvPr id="74" name="直線コネクタ 73"/>
        <xdr:cNvCxnSpPr/>
      </xdr:nvCxnSpPr>
      <xdr:spPr>
        <a:xfrm>
          <a:off x="3797300" y="5784342"/>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135128</xdr:rowOff>
    </xdr:from>
    <xdr:to>
      <xdr:col>15</xdr:col>
      <xdr:colOff>101600</xdr:colOff>
      <xdr:row>33</xdr:row>
      <xdr:rowOff>65278</xdr:rowOff>
    </xdr:to>
    <xdr:sp macro="" textlink="">
      <xdr:nvSpPr>
        <xdr:cNvPr id="75" name="楕円 74"/>
        <xdr:cNvSpPr/>
      </xdr:nvSpPr>
      <xdr:spPr>
        <a:xfrm>
          <a:off x="2857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14478</xdr:rowOff>
    </xdr:from>
    <xdr:to>
      <xdr:col>19</xdr:col>
      <xdr:colOff>177800</xdr:colOff>
      <xdr:row>33</xdr:row>
      <xdr:rowOff>126492</xdr:rowOff>
    </xdr:to>
    <xdr:cxnSp macro="">
      <xdr:nvCxnSpPr>
        <xdr:cNvPr id="76" name="直線コネクタ 75"/>
        <xdr:cNvCxnSpPr/>
      </xdr:nvCxnSpPr>
      <xdr:spPr>
        <a:xfrm>
          <a:off x="2908300" y="567232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7"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8"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79"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0"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22369</xdr:rowOff>
    </xdr:from>
    <xdr:ext cx="405111" cy="259045"/>
    <xdr:sp macro="" textlink="">
      <xdr:nvSpPr>
        <xdr:cNvPr id="81" name="n_1mainValue【道路】&#10;有形固定資産減価償却率"/>
        <xdr:cNvSpPr txBox="1"/>
      </xdr:nvSpPr>
      <xdr:spPr>
        <a:xfrm>
          <a:off x="3582044" y="550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81805</xdr:rowOff>
    </xdr:from>
    <xdr:ext cx="405111" cy="259045"/>
    <xdr:sp macro="" textlink="">
      <xdr:nvSpPr>
        <xdr:cNvPr id="82" name="n_2mainValue【道路】&#10;有形固定資産減価償却率"/>
        <xdr:cNvSpPr txBox="1"/>
      </xdr:nvSpPr>
      <xdr:spPr>
        <a:xfrm>
          <a:off x="2705744" y="539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6" name="直線コネクタ 105"/>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7"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08" name="直線コネクタ 107"/>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09"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0" name="直線コネクタ 109"/>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1"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2" name="フローチャート: 判断 111"/>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3" name="フローチャート: 判断 112"/>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4" name="フローチャート: 判断 113"/>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5" name="フローチャート: 判断 114"/>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6" name="フローチャート: 判断 115"/>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83712</xdr:rowOff>
    </xdr:from>
    <xdr:to>
      <xdr:col>55</xdr:col>
      <xdr:colOff>50800</xdr:colOff>
      <xdr:row>33</xdr:row>
      <xdr:rowOff>13862</xdr:rowOff>
    </xdr:to>
    <xdr:sp macro="" textlink="">
      <xdr:nvSpPr>
        <xdr:cNvPr id="122" name="楕円 121"/>
        <xdr:cNvSpPr/>
      </xdr:nvSpPr>
      <xdr:spPr>
        <a:xfrm>
          <a:off x="10426700" y="55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36739</xdr:rowOff>
    </xdr:from>
    <xdr:ext cx="534377" cy="259045"/>
    <xdr:sp macro="" textlink="">
      <xdr:nvSpPr>
        <xdr:cNvPr id="123" name="【道路】&#10;一人当たり延長該当値テキスト"/>
        <xdr:cNvSpPr txBox="1"/>
      </xdr:nvSpPr>
      <xdr:spPr>
        <a:xfrm>
          <a:off x="10515600" y="55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95695</xdr:rowOff>
    </xdr:from>
    <xdr:to>
      <xdr:col>50</xdr:col>
      <xdr:colOff>165100</xdr:colOff>
      <xdr:row>33</xdr:row>
      <xdr:rowOff>25845</xdr:rowOff>
    </xdr:to>
    <xdr:sp macro="" textlink="">
      <xdr:nvSpPr>
        <xdr:cNvPr id="124" name="楕円 123"/>
        <xdr:cNvSpPr/>
      </xdr:nvSpPr>
      <xdr:spPr>
        <a:xfrm>
          <a:off x="9588500" y="55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134512</xdr:rowOff>
    </xdr:from>
    <xdr:to>
      <xdr:col>55</xdr:col>
      <xdr:colOff>0</xdr:colOff>
      <xdr:row>32</xdr:row>
      <xdr:rowOff>146495</xdr:rowOff>
    </xdr:to>
    <xdr:cxnSp macro="">
      <xdr:nvCxnSpPr>
        <xdr:cNvPr id="125" name="直線コネクタ 124"/>
        <xdr:cNvCxnSpPr/>
      </xdr:nvCxnSpPr>
      <xdr:spPr>
        <a:xfrm flipV="1">
          <a:off x="9639300" y="5620912"/>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114649</xdr:rowOff>
    </xdr:from>
    <xdr:to>
      <xdr:col>46</xdr:col>
      <xdr:colOff>38100</xdr:colOff>
      <xdr:row>33</xdr:row>
      <xdr:rowOff>44799</xdr:rowOff>
    </xdr:to>
    <xdr:sp macro="" textlink="">
      <xdr:nvSpPr>
        <xdr:cNvPr id="126" name="楕円 125"/>
        <xdr:cNvSpPr/>
      </xdr:nvSpPr>
      <xdr:spPr>
        <a:xfrm>
          <a:off x="8699500" y="56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146495</xdr:rowOff>
    </xdr:from>
    <xdr:to>
      <xdr:col>50</xdr:col>
      <xdr:colOff>114300</xdr:colOff>
      <xdr:row>32</xdr:row>
      <xdr:rowOff>165449</xdr:rowOff>
    </xdr:to>
    <xdr:cxnSp macro="">
      <xdr:nvCxnSpPr>
        <xdr:cNvPr id="127" name="直線コネクタ 126"/>
        <xdr:cNvCxnSpPr/>
      </xdr:nvCxnSpPr>
      <xdr:spPr>
        <a:xfrm flipV="1">
          <a:off x="8750300" y="5632895"/>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2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2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42372</xdr:rowOff>
    </xdr:from>
    <xdr:ext cx="534377" cy="259045"/>
    <xdr:sp macro="" textlink="">
      <xdr:nvSpPr>
        <xdr:cNvPr id="132" name="n_1mainValue【道路】&#10;一人当たり延長"/>
        <xdr:cNvSpPr txBox="1"/>
      </xdr:nvSpPr>
      <xdr:spPr>
        <a:xfrm>
          <a:off x="9359411" y="535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61326</xdr:rowOff>
    </xdr:from>
    <xdr:ext cx="534377" cy="259045"/>
    <xdr:sp macro="" textlink="">
      <xdr:nvSpPr>
        <xdr:cNvPr id="133" name="n_2mainValue【道路】&#10;一人当たり延長"/>
        <xdr:cNvSpPr txBox="1"/>
      </xdr:nvSpPr>
      <xdr:spPr>
        <a:xfrm>
          <a:off x="8483111" y="5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58" name="直線コネクタ 157"/>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9"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0" name="直線コネクタ 159"/>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1"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2" name="直線コネクタ 161"/>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3"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64" name="フローチャート: 判断 163"/>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65" name="フローチャート: 判断 164"/>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6" name="フローチャート: 判断 165"/>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68" name="フローチャート: 判断 167"/>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33020</xdr:rowOff>
    </xdr:from>
    <xdr:to>
      <xdr:col>24</xdr:col>
      <xdr:colOff>114300</xdr:colOff>
      <xdr:row>61</xdr:row>
      <xdr:rowOff>134620</xdr:rowOff>
    </xdr:to>
    <xdr:sp macro="" textlink="">
      <xdr:nvSpPr>
        <xdr:cNvPr id="174" name="楕円 173"/>
        <xdr:cNvSpPr/>
      </xdr:nvSpPr>
      <xdr:spPr>
        <a:xfrm>
          <a:off x="4584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11447</xdr:rowOff>
    </xdr:from>
    <xdr:ext cx="405111" cy="259045"/>
    <xdr:sp macro="" textlink="">
      <xdr:nvSpPr>
        <xdr:cNvPr id="175" name="【橋りょう・トンネル】&#10;有形固定資産減価償却率該当値テキスト"/>
        <xdr:cNvSpPr txBox="1"/>
      </xdr:nvSpPr>
      <xdr:spPr>
        <a:xfrm>
          <a:off x="4673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76" name="楕円 175"/>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83820</xdr:rowOff>
    </xdr:to>
    <xdr:cxnSp macro="">
      <xdr:nvCxnSpPr>
        <xdr:cNvPr id="177" name="直線コネクタ 176"/>
        <xdr:cNvCxnSpPr/>
      </xdr:nvCxnSpPr>
      <xdr:spPr>
        <a:xfrm>
          <a:off x="3797300" y="10523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78" name="楕円 177"/>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64770</xdr:rowOff>
    </xdr:to>
    <xdr:cxnSp macro="">
      <xdr:nvCxnSpPr>
        <xdr:cNvPr id="179" name="直線コネクタ 178"/>
        <xdr:cNvCxnSpPr/>
      </xdr:nvCxnSpPr>
      <xdr:spPr>
        <a:xfrm>
          <a:off x="2908300" y="105060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0"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1"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2"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83"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184" name="n_1mainValue【橋りょう・トンネル】&#10;有形固定資産減価償却率"/>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89552</xdr:rowOff>
    </xdr:from>
    <xdr:ext cx="405111" cy="259045"/>
    <xdr:sp macro="" textlink="">
      <xdr:nvSpPr>
        <xdr:cNvPr id="185" name="n_2mainValue【橋りょう・トンネル】&#10;有形固定資産減価償却率"/>
        <xdr:cNvSpPr txBox="1"/>
      </xdr:nvSpPr>
      <xdr:spPr>
        <a:xfrm>
          <a:off x="2705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07" name="直線コネクタ 206"/>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08"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09" name="直線コネクタ 208"/>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0"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11" name="直線コネクタ 210"/>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12"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13" name="フローチャート: 判断 212"/>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14" name="フローチャート: 判断 213"/>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15" name="フローチャート: 判断 214"/>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16" name="フローチャート: 判断 215"/>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17" name="フローチャート: 判断 216"/>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9223</xdr:rowOff>
    </xdr:from>
    <xdr:to>
      <xdr:col>55</xdr:col>
      <xdr:colOff>50800</xdr:colOff>
      <xdr:row>63</xdr:row>
      <xdr:rowOff>110823</xdr:rowOff>
    </xdr:to>
    <xdr:sp macro="" textlink="">
      <xdr:nvSpPr>
        <xdr:cNvPr id="223" name="楕円 222"/>
        <xdr:cNvSpPr/>
      </xdr:nvSpPr>
      <xdr:spPr>
        <a:xfrm>
          <a:off x="10426700" y="108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95600</xdr:rowOff>
    </xdr:from>
    <xdr:ext cx="534377" cy="259045"/>
    <xdr:sp macro="" textlink="">
      <xdr:nvSpPr>
        <xdr:cNvPr id="224" name="【橋りょう・トンネル】&#10;一人当たり有形固定資産（償却資産）額該当値テキスト"/>
        <xdr:cNvSpPr txBox="1"/>
      </xdr:nvSpPr>
      <xdr:spPr>
        <a:xfrm>
          <a:off x="10515600" y="107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9987</xdr:rowOff>
    </xdr:from>
    <xdr:to>
      <xdr:col>50</xdr:col>
      <xdr:colOff>165100</xdr:colOff>
      <xdr:row>63</xdr:row>
      <xdr:rowOff>111587</xdr:rowOff>
    </xdr:to>
    <xdr:sp macro="" textlink="">
      <xdr:nvSpPr>
        <xdr:cNvPr id="225" name="楕円 224"/>
        <xdr:cNvSpPr/>
      </xdr:nvSpPr>
      <xdr:spPr>
        <a:xfrm>
          <a:off x="9588500" y="1081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60023</xdr:rowOff>
    </xdr:from>
    <xdr:to>
      <xdr:col>55</xdr:col>
      <xdr:colOff>0</xdr:colOff>
      <xdr:row>63</xdr:row>
      <xdr:rowOff>60787</xdr:rowOff>
    </xdr:to>
    <xdr:cxnSp macro="">
      <xdr:nvCxnSpPr>
        <xdr:cNvPr id="226" name="直線コネクタ 225"/>
        <xdr:cNvCxnSpPr/>
      </xdr:nvCxnSpPr>
      <xdr:spPr>
        <a:xfrm flipV="1">
          <a:off x="9639300" y="10861373"/>
          <a:ext cx="8382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11247</xdr:rowOff>
    </xdr:from>
    <xdr:to>
      <xdr:col>46</xdr:col>
      <xdr:colOff>38100</xdr:colOff>
      <xdr:row>63</xdr:row>
      <xdr:rowOff>112847</xdr:rowOff>
    </xdr:to>
    <xdr:sp macro="" textlink="">
      <xdr:nvSpPr>
        <xdr:cNvPr id="227" name="楕円 226"/>
        <xdr:cNvSpPr/>
      </xdr:nvSpPr>
      <xdr:spPr>
        <a:xfrm>
          <a:off x="8699500" y="108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60787</xdr:rowOff>
    </xdr:from>
    <xdr:to>
      <xdr:col>50</xdr:col>
      <xdr:colOff>114300</xdr:colOff>
      <xdr:row>63</xdr:row>
      <xdr:rowOff>62047</xdr:rowOff>
    </xdr:to>
    <xdr:cxnSp macro="">
      <xdr:nvCxnSpPr>
        <xdr:cNvPr id="228" name="直線コネクタ 227"/>
        <xdr:cNvCxnSpPr/>
      </xdr:nvCxnSpPr>
      <xdr:spPr>
        <a:xfrm flipV="1">
          <a:off x="8750300" y="10862137"/>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29"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30"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31"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32"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102714</xdr:rowOff>
    </xdr:from>
    <xdr:ext cx="534377" cy="259045"/>
    <xdr:sp macro="" textlink="">
      <xdr:nvSpPr>
        <xdr:cNvPr id="233" name="n_1mainValue【橋りょう・トンネル】&#10;一人当たり有形固定資産（償却資産）額"/>
        <xdr:cNvSpPr txBox="1"/>
      </xdr:nvSpPr>
      <xdr:spPr>
        <a:xfrm>
          <a:off x="9359411" y="1090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103974</xdr:rowOff>
    </xdr:from>
    <xdr:ext cx="534377" cy="259045"/>
    <xdr:sp macro="" textlink="">
      <xdr:nvSpPr>
        <xdr:cNvPr id="234" name="n_2mainValue【橋りょう・トンネル】&#10;一人当たり有形固定資産（償却資産）額"/>
        <xdr:cNvSpPr txBox="1"/>
      </xdr:nvSpPr>
      <xdr:spPr>
        <a:xfrm>
          <a:off x="8483111" y="109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60" name="直線コネクタ 259"/>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61"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62" name="直線コネクタ 261"/>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63"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64" name="直線コネクタ 263"/>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65"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66" name="フローチャート: 判断 265"/>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67" name="フローチャート: 判断 266"/>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68" name="フローチャート: 判断 267"/>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69" name="フローチャート: 判断 268"/>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70" name="フローチャート: 判断 269"/>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76" name="楕円 275"/>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277" name="【公営住宅】&#10;有形固定資産減価償却率該当値テキスト"/>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278" name="楕円 277"/>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38100</xdr:rowOff>
    </xdr:to>
    <xdr:cxnSp macro="">
      <xdr:nvCxnSpPr>
        <xdr:cNvPr id="279" name="直線コネクタ 278"/>
        <xdr:cNvCxnSpPr/>
      </xdr:nvCxnSpPr>
      <xdr:spPr>
        <a:xfrm>
          <a:off x="3797300" y="14599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132624</xdr:rowOff>
    </xdr:from>
    <xdr:to>
      <xdr:col>15</xdr:col>
      <xdr:colOff>101600</xdr:colOff>
      <xdr:row>85</xdr:row>
      <xdr:rowOff>62774</xdr:rowOff>
    </xdr:to>
    <xdr:sp macro="" textlink="">
      <xdr:nvSpPr>
        <xdr:cNvPr id="280" name="楕円 279"/>
        <xdr:cNvSpPr/>
      </xdr:nvSpPr>
      <xdr:spPr>
        <a:xfrm>
          <a:off x="2857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11974</xdr:rowOff>
    </xdr:from>
    <xdr:to>
      <xdr:col>19</xdr:col>
      <xdr:colOff>177800</xdr:colOff>
      <xdr:row>85</xdr:row>
      <xdr:rowOff>26670</xdr:rowOff>
    </xdr:to>
    <xdr:cxnSp macro="">
      <xdr:nvCxnSpPr>
        <xdr:cNvPr id="281" name="直線コネクタ 280"/>
        <xdr:cNvCxnSpPr/>
      </xdr:nvCxnSpPr>
      <xdr:spPr>
        <a:xfrm>
          <a:off x="2908300" y="145852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82"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83"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84"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85"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286" name="n_1mainValue【公営住宅】&#10;有形固定資産減価償却率"/>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53901</xdr:rowOff>
    </xdr:from>
    <xdr:ext cx="405111" cy="259045"/>
    <xdr:sp macro="" textlink="">
      <xdr:nvSpPr>
        <xdr:cNvPr id="287" name="n_2mainValue【公営住宅】&#10;有形固定資産減価償却率"/>
        <xdr:cNvSpPr txBox="1"/>
      </xdr:nvSpPr>
      <xdr:spPr>
        <a:xfrm>
          <a:off x="2705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11" name="直線コネクタ 31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3" name="直線コネクタ 31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1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15" name="直線コネクタ 31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1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17" name="フローチャート: 判断 31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18" name="フローチャート: 判断 31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19" name="フローチャート: 判断 31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20" name="フローチャート: 判断 31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21" name="フローチャート: 判断 32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327" name="楕円 326"/>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328" name="【公営住宅】&#10;一人当たり面積該当値テキスト"/>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29" name="楕円 328"/>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53339</xdr:rowOff>
    </xdr:from>
    <xdr:to>
      <xdr:col>55</xdr:col>
      <xdr:colOff>0</xdr:colOff>
      <xdr:row>85</xdr:row>
      <xdr:rowOff>54863</xdr:rowOff>
    </xdr:to>
    <xdr:cxnSp macro="">
      <xdr:nvCxnSpPr>
        <xdr:cNvPr id="330" name="直線コネクタ 329"/>
        <xdr:cNvCxnSpPr/>
      </xdr:nvCxnSpPr>
      <xdr:spPr>
        <a:xfrm>
          <a:off x="9639300" y="1462658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xdr:rowOff>
    </xdr:from>
    <xdr:to>
      <xdr:col>46</xdr:col>
      <xdr:colOff>38100</xdr:colOff>
      <xdr:row>85</xdr:row>
      <xdr:rowOff>105663</xdr:rowOff>
    </xdr:to>
    <xdr:sp macro="" textlink="">
      <xdr:nvSpPr>
        <xdr:cNvPr id="331" name="楕円 330"/>
        <xdr:cNvSpPr/>
      </xdr:nvSpPr>
      <xdr:spPr>
        <a:xfrm>
          <a:off x="8699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53339</xdr:rowOff>
    </xdr:from>
    <xdr:to>
      <xdr:col>50</xdr:col>
      <xdr:colOff>114300</xdr:colOff>
      <xdr:row>85</xdr:row>
      <xdr:rowOff>54863</xdr:rowOff>
    </xdr:to>
    <xdr:cxnSp macro="">
      <xdr:nvCxnSpPr>
        <xdr:cNvPr id="332" name="直線コネクタ 331"/>
        <xdr:cNvCxnSpPr/>
      </xdr:nvCxnSpPr>
      <xdr:spPr>
        <a:xfrm flipV="1">
          <a:off x="8750300" y="146265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33"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34"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35"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36"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95266</xdr:rowOff>
    </xdr:from>
    <xdr:ext cx="469744" cy="259045"/>
    <xdr:sp macro="" textlink="">
      <xdr:nvSpPr>
        <xdr:cNvPr id="337" name="n_1mainValue【公営住宅】&#10;一人当たり面積"/>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96790</xdr:rowOff>
    </xdr:from>
    <xdr:ext cx="469744" cy="259045"/>
    <xdr:sp macro="" textlink="">
      <xdr:nvSpPr>
        <xdr:cNvPr id="338" name="n_2mainValue【公営住宅】&#10;一人当たり面積"/>
        <xdr:cNvSpPr txBox="1"/>
      </xdr:nvSpPr>
      <xdr:spPr>
        <a:xfrm>
          <a:off x="8515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7" name="テキスト ボックス 36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7" name="テキスト ボックス 37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79" name="直線コネクタ 378"/>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80"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81" name="直線コネクタ 380"/>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82"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83" name="直線コネクタ 382"/>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384"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85" name="フローチャート: 判断 384"/>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86" name="フローチャート: 判断 385"/>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87" name="フローチャート: 判断 386"/>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88" name="フローチャート: 判断 387"/>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89" name="フローチャート: 判断 388"/>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395" name="楕円 394"/>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396" name="【認定こども園・幼稚園・保育所】&#10;有形固定資産減価償却率該当値テキスト"/>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132080</xdr:rowOff>
    </xdr:from>
    <xdr:to>
      <xdr:col>81</xdr:col>
      <xdr:colOff>101600</xdr:colOff>
      <xdr:row>38</xdr:row>
      <xdr:rowOff>62230</xdr:rowOff>
    </xdr:to>
    <xdr:sp macro="" textlink="">
      <xdr:nvSpPr>
        <xdr:cNvPr id="397" name="楕円 396"/>
        <xdr:cNvSpPr/>
      </xdr:nvSpPr>
      <xdr:spPr>
        <a:xfrm>
          <a:off x="15430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137160</xdr:rowOff>
    </xdr:to>
    <xdr:cxnSp macro="">
      <xdr:nvCxnSpPr>
        <xdr:cNvPr id="398" name="直線コネクタ 397"/>
        <xdr:cNvCxnSpPr/>
      </xdr:nvCxnSpPr>
      <xdr:spPr>
        <a:xfrm>
          <a:off x="15481300" y="652653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99" name="楕円 398"/>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80010</xdr:rowOff>
    </xdr:from>
    <xdr:to>
      <xdr:col>81</xdr:col>
      <xdr:colOff>50800</xdr:colOff>
      <xdr:row>38</xdr:row>
      <xdr:rowOff>11430</xdr:rowOff>
    </xdr:to>
    <xdr:cxnSp macro="">
      <xdr:nvCxnSpPr>
        <xdr:cNvPr id="400" name="直線コネクタ 399"/>
        <xdr:cNvCxnSpPr/>
      </xdr:nvCxnSpPr>
      <xdr:spPr>
        <a:xfrm>
          <a:off x="14592300" y="64236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0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0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0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0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53357</xdr:rowOff>
    </xdr:from>
    <xdr:ext cx="405111" cy="259045"/>
    <xdr:sp macro="" textlink="">
      <xdr:nvSpPr>
        <xdr:cNvPr id="405" name="n_1main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06" name="n_2main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30" name="直線コネクタ 429"/>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32" name="直線コネクタ 43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33"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34" name="直線コネクタ 433"/>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35"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36" name="フローチャート: 判断 435"/>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37" name="フローチャート: 判断 436"/>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38" name="フローチャート: 判断 437"/>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39" name="フローチャート: 判断 438"/>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40" name="フローチャート: 判断 439"/>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446" name="楕円 445"/>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447"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29210</xdr:rowOff>
    </xdr:from>
    <xdr:to>
      <xdr:col>112</xdr:col>
      <xdr:colOff>38100</xdr:colOff>
      <xdr:row>36</xdr:row>
      <xdr:rowOff>130810</xdr:rowOff>
    </xdr:to>
    <xdr:sp macro="" textlink="">
      <xdr:nvSpPr>
        <xdr:cNvPr id="448" name="楕円 447"/>
        <xdr:cNvSpPr/>
      </xdr:nvSpPr>
      <xdr:spPr>
        <a:xfrm>
          <a:off x="21272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80010</xdr:rowOff>
    </xdr:to>
    <xdr:cxnSp macro="">
      <xdr:nvCxnSpPr>
        <xdr:cNvPr id="449" name="直線コネクタ 448"/>
        <xdr:cNvCxnSpPr/>
      </xdr:nvCxnSpPr>
      <xdr:spPr>
        <a:xfrm flipV="1">
          <a:off x="21323300" y="6248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147320</xdr:rowOff>
    </xdr:from>
    <xdr:to>
      <xdr:col>107</xdr:col>
      <xdr:colOff>101600</xdr:colOff>
      <xdr:row>36</xdr:row>
      <xdr:rowOff>77470</xdr:rowOff>
    </xdr:to>
    <xdr:sp macro="" textlink="">
      <xdr:nvSpPr>
        <xdr:cNvPr id="450" name="楕円 449"/>
        <xdr:cNvSpPr/>
      </xdr:nvSpPr>
      <xdr:spPr>
        <a:xfrm>
          <a:off x="20383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26670</xdr:rowOff>
    </xdr:from>
    <xdr:to>
      <xdr:col>111</xdr:col>
      <xdr:colOff>177800</xdr:colOff>
      <xdr:row>36</xdr:row>
      <xdr:rowOff>80010</xdr:rowOff>
    </xdr:to>
    <xdr:cxnSp macro="">
      <xdr:nvCxnSpPr>
        <xdr:cNvPr id="451" name="直線コネクタ 450"/>
        <xdr:cNvCxnSpPr/>
      </xdr:nvCxnSpPr>
      <xdr:spPr>
        <a:xfrm>
          <a:off x="20434300" y="6198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52"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53"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54"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55"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147337</xdr:rowOff>
    </xdr:from>
    <xdr:ext cx="469744" cy="259045"/>
    <xdr:sp macro="" textlink="">
      <xdr:nvSpPr>
        <xdr:cNvPr id="456" name="n_1mainValue【認定こども園・幼稚園・保育所】&#10;一人当たり面積"/>
        <xdr:cNvSpPr txBox="1"/>
      </xdr:nvSpPr>
      <xdr:spPr>
        <a:xfrm>
          <a:off x="210757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93997</xdr:rowOff>
    </xdr:from>
    <xdr:ext cx="469744" cy="259045"/>
    <xdr:sp macro="" textlink="">
      <xdr:nvSpPr>
        <xdr:cNvPr id="457" name="n_2mainValue【認定こども園・幼稚園・保育所】&#10;一人当たり面積"/>
        <xdr:cNvSpPr txBox="1"/>
      </xdr:nvSpPr>
      <xdr:spPr>
        <a:xfrm>
          <a:off x="20199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84" name="直線コネクタ 483"/>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85"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86" name="直線コネクタ 485"/>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87"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88" name="直線コネクタ 487"/>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89"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90" name="フローチャート: 判断 489"/>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91" name="フローチャート: 判断 490"/>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2" name="フローチャート: 判断 491"/>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93" name="フローチャート: 判断 492"/>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494" name="フローチャート: 判断 493"/>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500" name="楕円 499"/>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60251</xdr:rowOff>
    </xdr:from>
    <xdr:ext cx="405111" cy="259045"/>
    <xdr:sp macro="" textlink="">
      <xdr:nvSpPr>
        <xdr:cNvPr id="501" name="【学校施設】&#10;有形固定資産減価償却率該当値テキスト"/>
        <xdr:cNvSpPr txBox="1"/>
      </xdr:nvSpPr>
      <xdr:spPr>
        <a:xfrm>
          <a:off x="16357600" y="949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171269</xdr:rowOff>
    </xdr:from>
    <xdr:to>
      <xdr:col>81</xdr:col>
      <xdr:colOff>101600</xdr:colOff>
      <xdr:row>57</xdr:row>
      <xdr:rowOff>101419</xdr:rowOff>
    </xdr:to>
    <xdr:sp macro="" textlink="">
      <xdr:nvSpPr>
        <xdr:cNvPr id="502" name="楕円 501"/>
        <xdr:cNvSpPr/>
      </xdr:nvSpPr>
      <xdr:spPr>
        <a:xfrm>
          <a:off x="15430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57</xdr:row>
      <xdr:rowOff>50619</xdr:rowOff>
    </xdr:to>
    <xdr:cxnSp macro="">
      <xdr:nvCxnSpPr>
        <xdr:cNvPr id="503" name="直線コネクタ 502"/>
        <xdr:cNvCxnSpPr/>
      </xdr:nvCxnSpPr>
      <xdr:spPr>
        <a:xfrm flipV="1">
          <a:off x="15481300" y="9689374"/>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148409</xdr:rowOff>
    </xdr:from>
    <xdr:to>
      <xdr:col>76</xdr:col>
      <xdr:colOff>165100</xdr:colOff>
      <xdr:row>57</xdr:row>
      <xdr:rowOff>78559</xdr:rowOff>
    </xdr:to>
    <xdr:sp macro="" textlink="">
      <xdr:nvSpPr>
        <xdr:cNvPr id="504" name="楕円 503"/>
        <xdr:cNvSpPr/>
      </xdr:nvSpPr>
      <xdr:spPr>
        <a:xfrm>
          <a:off x="14541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27759</xdr:rowOff>
    </xdr:from>
    <xdr:to>
      <xdr:col>81</xdr:col>
      <xdr:colOff>50800</xdr:colOff>
      <xdr:row>57</xdr:row>
      <xdr:rowOff>50619</xdr:rowOff>
    </xdr:to>
    <xdr:cxnSp macro="">
      <xdr:nvCxnSpPr>
        <xdr:cNvPr id="505" name="直線コネクタ 504"/>
        <xdr:cNvCxnSpPr/>
      </xdr:nvCxnSpPr>
      <xdr:spPr>
        <a:xfrm>
          <a:off x="14592300" y="98004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06"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07"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08"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09"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117946</xdr:rowOff>
    </xdr:from>
    <xdr:ext cx="405111" cy="259045"/>
    <xdr:sp macro="" textlink="">
      <xdr:nvSpPr>
        <xdr:cNvPr id="510" name="n_1mainValue【学校施設】&#10;有形固定資産減価償却率"/>
        <xdr:cNvSpPr txBox="1"/>
      </xdr:nvSpPr>
      <xdr:spPr>
        <a:xfrm>
          <a:off x="15266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95086</xdr:rowOff>
    </xdr:from>
    <xdr:ext cx="405111" cy="259045"/>
    <xdr:sp macro="" textlink="">
      <xdr:nvSpPr>
        <xdr:cNvPr id="511" name="n_2mainValue【学校施設】&#10;有形固定資産減価償却率"/>
        <xdr:cNvSpPr txBox="1"/>
      </xdr:nvSpPr>
      <xdr:spPr>
        <a:xfrm>
          <a:off x="14389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3" name="直線コネクタ 5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4" name="テキスト ボックス 5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5" name="直線コネクタ 5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6" name="テキスト ボックス 5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7" name="直線コネクタ 5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8" name="テキスト ボックス 5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9" name="直線コネクタ 5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0" name="テキスト ボックス 5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34" name="直線コネクタ 533"/>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35"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36" name="直線コネクタ 535"/>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37"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38" name="直線コネクタ 537"/>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39"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40" name="フローチャート: 判断 539"/>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41" name="フローチャート: 判断 540"/>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42" name="フローチャート: 判断 541"/>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43" name="フローチャート: 判断 542"/>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44" name="フローチャート: 判断 543"/>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118821</xdr:rowOff>
    </xdr:from>
    <xdr:to>
      <xdr:col>116</xdr:col>
      <xdr:colOff>114300</xdr:colOff>
      <xdr:row>60</xdr:row>
      <xdr:rowOff>48971</xdr:rowOff>
    </xdr:to>
    <xdr:sp macro="" textlink="">
      <xdr:nvSpPr>
        <xdr:cNvPr id="550" name="楕円 549"/>
        <xdr:cNvSpPr/>
      </xdr:nvSpPr>
      <xdr:spPr>
        <a:xfrm>
          <a:off x="22110700" y="102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141698</xdr:rowOff>
    </xdr:from>
    <xdr:ext cx="469744" cy="259045"/>
    <xdr:sp macro="" textlink="">
      <xdr:nvSpPr>
        <xdr:cNvPr id="551" name="【学校施設】&#10;一人当たり面積該当値テキスト"/>
        <xdr:cNvSpPr txBox="1"/>
      </xdr:nvSpPr>
      <xdr:spPr>
        <a:xfrm>
          <a:off x="22199600" y="100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130708</xdr:rowOff>
    </xdr:from>
    <xdr:to>
      <xdr:col>112</xdr:col>
      <xdr:colOff>38100</xdr:colOff>
      <xdr:row>60</xdr:row>
      <xdr:rowOff>60858</xdr:rowOff>
    </xdr:to>
    <xdr:sp macro="" textlink="">
      <xdr:nvSpPr>
        <xdr:cNvPr id="552" name="楕円 551"/>
        <xdr:cNvSpPr/>
      </xdr:nvSpPr>
      <xdr:spPr>
        <a:xfrm>
          <a:off x="21272500" y="10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169621</xdr:rowOff>
    </xdr:from>
    <xdr:to>
      <xdr:col>116</xdr:col>
      <xdr:colOff>63500</xdr:colOff>
      <xdr:row>60</xdr:row>
      <xdr:rowOff>10058</xdr:rowOff>
    </xdr:to>
    <xdr:cxnSp macro="">
      <xdr:nvCxnSpPr>
        <xdr:cNvPr id="553" name="直線コネクタ 552"/>
        <xdr:cNvCxnSpPr/>
      </xdr:nvCxnSpPr>
      <xdr:spPr>
        <a:xfrm flipV="1">
          <a:off x="21323300" y="1028517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145338</xdr:rowOff>
    </xdr:from>
    <xdr:to>
      <xdr:col>107</xdr:col>
      <xdr:colOff>101600</xdr:colOff>
      <xdr:row>60</xdr:row>
      <xdr:rowOff>75488</xdr:rowOff>
    </xdr:to>
    <xdr:sp macro="" textlink="">
      <xdr:nvSpPr>
        <xdr:cNvPr id="554" name="楕円 553"/>
        <xdr:cNvSpPr/>
      </xdr:nvSpPr>
      <xdr:spPr>
        <a:xfrm>
          <a:off x="20383500" y="102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xdr:rowOff>
    </xdr:from>
    <xdr:to>
      <xdr:col>111</xdr:col>
      <xdr:colOff>177800</xdr:colOff>
      <xdr:row>60</xdr:row>
      <xdr:rowOff>24688</xdr:rowOff>
    </xdr:to>
    <xdr:cxnSp macro="">
      <xdr:nvCxnSpPr>
        <xdr:cNvPr id="555" name="直線コネクタ 554"/>
        <xdr:cNvCxnSpPr/>
      </xdr:nvCxnSpPr>
      <xdr:spPr>
        <a:xfrm flipV="1">
          <a:off x="20434300" y="1029705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56"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57"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58"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59"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77385</xdr:rowOff>
    </xdr:from>
    <xdr:ext cx="469744" cy="259045"/>
    <xdr:sp macro="" textlink="">
      <xdr:nvSpPr>
        <xdr:cNvPr id="560" name="n_1mainValue【学校施設】&#10;一人当たり面積"/>
        <xdr:cNvSpPr txBox="1"/>
      </xdr:nvSpPr>
      <xdr:spPr>
        <a:xfrm>
          <a:off x="21075727" y="1002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92015</xdr:rowOff>
    </xdr:from>
    <xdr:ext cx="469744" cy="259045"/>
    <xdr:sp macro="" textlink="">
      <xdr:nvSpPr>
        <xdr:cNvPr id="561" name="n_2mainValue【学校施設】&#10;一人当たり面積"/>
        <xdr:cNvSpPr txBox="1"/>
      </xdr:nvSpPr>
      <xdr:spPr>
        <a:xfrm>
          <a:off x="20199427" y="1003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4" name="テキスト ボックス 57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2" name="テキスト ボックス 58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4" name="テキスト ボックス 58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86" name="直線コネクタ 58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8" name="直線コネクタ 58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8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90" name="直線コネクタ 58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59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92" name="フローチャート: 判断 59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93" name="フローチャート: 判断 59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94" name="フローチャート: 判断 59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95" name="フローチャート: 判断 59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96" name="フローチャート: 判断 59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122555</xdr:rowOff>
    </xdr:from>
    <xdr:to>
      <xdr:col>85</xdr:col>
      <xdr:colOff>177800</xdr:colOff>
      <xdr:row>82</xdr:row>
      <xdr:rowOff>52705</xdr:rowOff>
    </xdr:to>
    <xdr:sp macro="" textlink="">
      <xdr:nvSpPr>
        <xdr:cNvPr id="602" name="楕円 601"/>
        <xdr:cNvSpPr/>
      </xdr:nvSpPr>
      <xdr:spPr>
        <a:xfrm>
          <a:off x="16268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145432</xdr:rowOff>
    </xdr:from>
    <xdr:ext cx="405111" cy="259045"/>
    <xdr:sp macro="" textlink="">
      <xdr:nvSpPr>
        <xdr:cNvPr id="603" name="【児童館】&#10;有形固定資産減価償却率該当値テキスト"/>
        <xdr:cNvSpPr txBox="1"/>
      </xdr:nvSpPr>
      <xdr:spPr>
        <a:xfrm>
          <a:off x="16357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53975</xdr:rowOff>
    </xdr:from>
    <xdr:to>
      <xdr:col>81</xdr:col>
      <xdr:colOff>101600</xdr:colOff>
      <xdr:row>81</xdr:row>
      <xdr:rowOff>155575</xdr:rowOff>
    </xdr:to>
    <xdr:sp macro="" textlink="">
      <xdr:nvSpPr>
        <xdr:cNvPr id="604" name="楕円 603"/>
        <xdr:cNvSpPr/>
      </xdr:nvSpPr>
      <xdr:spPr>
        <a:xfrm>
          <a:off x="15430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82</xdr:row>
      <xdr:rowOff>1905</xdr:rowOff>
    </xdr:to>
    <xdr:cxnSp macro="">
      <xdr:nvCxnSpPr>
        <xdr:cNvPr id="605" name="直線コネクタ 604"/>
        <xdr:cNvCxnSpPr/>
      </xdr:nvCxnSpPr>
      <xdr:spPr>
        <a:xfrm>
          <a:off x="15481300" y="139922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156845</xdr:rowOff>
    </xdr:from>
    <xdr:to>
      <xdr:col>76</xdr:col>
      <xdr:colOff>165100</xdr:colOff>
      <xdr:row>81</xdr:row>
      <xdr:rowOff>86995</xdr:rowOff>
    </xdr:to>
    <xdr:sp macro="" textlink="">
      <xdr:nvSpPr>
        <xdr:cNvPr id="606" name="楕円 605"/>
        <xdr:cNvSpPr/>
      </xdr:nvSpPr>
      <xdr:spPr>
        <a:xfrm>
          <a:off x="14541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104775</xdr:rowOff>
    </xdr:to>
    <xdr:cxnSp macro="">
      <xdr:nvCxnSpPr>
        <xdr:cNvPr id="607" name="直線コネクタ 606"/>
        <xdr:cNvCxnSpPr/>
      </xdr:nvCxnSpPr>
      <xdr:spPr>
        <a:xfrm>
          <a:off x="14592300" y="139236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08"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09"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10"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11"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652</xdr:rowOff>
    </xdr:from>
    <xdr:ext cx="405111" cy="259045"/>
    <xdr:sp macro="" textlink="">
      <xdr:nvSpPr>
        <xdr:cNvPr id="612" name="n_1mainValue【児童館】&#10;有形固定資産減価償却率"/>
        <xdr:cNvSpPr txBox="1"/>
      </xdr:nvSpPr>
      <xdr:spPr>
        <a:xfrm>
          <a:off x="15266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103522</xdr:rowOff>
    </xdr:from>
    <xdr:ext cx="405111" cy="259045"/>
    <xdr:sp macro="" textlink="">
      <xdr:nvSpPr>
        <xdr:cNvPr id="613" name="n_2mainValue【児童館】&#10;有形固定資産減価償却率"/>
        <xdr:cNvSpPr txBox="1"/>
      </xdr:nvSpPr>
      <xdr:spPr>
        <a:xfrm>
          <a:off x="14389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37" name="直線コネクタ 636"/>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38"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39" name="直線コネクタ 638"/>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40"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41" name="直線コネクタ 640"/>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3" name="フローチャート: 判断 64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4" name="フローチャート: 判断 64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45" name="フローチャート: 判断 644"/>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46" name="フローチャート: 判断 64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47" name="フローチャート: 判断 646"/>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53" name="楕円 652"/>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54"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55" name="楕円 654"/>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656" name="直線コネクタ 655"/>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657" name="楕円 656"/>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114300</xdr:rowOff>
    </xdr:to>
    <xdr:cxnSp macro="">
      <xdr:nvCxnSpPr>
        <xdr:cNvPr id="658" name="直線コネクタ 657"/>
        <xdr:cNvCxnSpPr/>
      </xdr:nvCxnSpPr>
      <xdr:spPr>
        <a:xfrm flipV="1">
          <a:off x="20434300" y="1398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5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60"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6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6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63"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664" name="n_2mainValue【児童館】&#10;一人当たり面積"/>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7" name="テキスト ボックス 67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5" name="テキスト ボックス 68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7" name="テキスト ボックス 68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89" name="直線コネクタ 688"/>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90"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91" name="直線コネクタ 690"/>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92"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93" name="直線コネクタ 692"/>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94"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95" name="フローチャート: 判断 694"/>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96" name="フローチャート: 判断 695"/>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97" name="フローチャート: 判断 696"/>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98" name="フローチャート: 判断 697"/>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99" name="フローチャート: 判断 698"/>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705" name="楕円 704"/>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27322</xdr:rowOff>
    </xdr:from>
    <xdr:ext cx="405111" cy="259045"/>
    <xdr:sp macro="" textlink="">
      <xdr:nvSpPr>
        <xdr:cNvPr id="706" name="【公民館】&#10;有形固定資産減価償却率該当値テキスト"/>
        <xdr:cNvSpPr txBox="1"/>
      </xdr:nvSpPr>
      <xdr:spPr>
        <a:xfrm>
          <a:off x="16357600"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707" name="楕円 706"/>
        <xdr:cNvSpPr/>
      </xdr:nvSpPr>
      <xdr:spPr>
        <a:xfrm>
          <a:off x="1543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104775</xdr:rowOff>
    </xdr:to>
    <xdr:cxnSp macro="">
      <xdr:nvCxnSpPr>
        <xdr:cNvPr id="708" name="直線コネクタ 707"/>
        <xdr:cNvCxnSpPr/>
      </xdr:nvCxnSpPr>
      <xdr:spPr>
        <a:xfrm flipV="1">
          <a:off x="15481300" y="178860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09" name="楕円 708"/>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104775</xdr:rowOff>
    </xdr:to>
    <xdr:cxnSp macro="">
      <xdr:nvCxnSpPr>
        <xdr:cNvPr id="710" name="直線コネクタ 709"/>
        <xdr:cNvCxnSpPr/>
      </xdr:nvCxnSpPr>
      <xdr:spPr>
        <a:xfrm>
          <a:off x="14592300" y="1789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11"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12"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13"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14"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146702</xdr:rowOff>
    </xdr:from>
    <xdr:ext cx="405111" cy="259045"/>
    <xdr:sp macro="" textlink="">
      <xdr:nvSpPr>
        <xdr:cNvPr id="715" name="n_1mainValue【公民館】&#10;有形固定資産減価償却率"/>
        <xdr:cNvSpPr txBox="1"/>
      </xdr:nvSpPr>
      <xdr:spPr>
        <a:xfrm>
          <a:off x="152660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16" name="n_2mainValue【公民館】&#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7" name="直線コネクタ 7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8" name="テキスト ボックス 7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9" name="直線コネクタ 7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0" name="テキスト ボックス 7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1" name="直線コネクタ 7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2" name="テキスト ボックス 7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3" name="直線コネクタ 7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4" name="テキスト ボックス 7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5" name="直線コネクタ 7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6" name="テキスト ボックス 7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40" name="直線コネクタ 739"/>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4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42" name="直線コネクタ 74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43"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44" name="直線コネクタ 743"/>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4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46" name="フローチャート: 判断 74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47" name="フローチャート: 判断 74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48" name="フローチャート: 判断 747"/>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49" name="フローチャート: 判断 748"/>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50" name="フローチャート: 判断 74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756" name="楕円 755"/>
        <xdr:cNvSpPr/>
      </xdr:nvSpPr>
      <xdr:spPr>
        <a:xfrm>
          <a:off x="22110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120666</xdr:rowOff>
    </xdr:from>
    <xdr:ext cx="469744" cy="259045"/>
    <xdr:sp macro="" textlink="">
      <xdr:nvSpPr>
        <xdr:cNvPr id="757" name="【公民館】&#10;一人当たり面積該当値テキスト"/>
        <xdr:cNvSpPr txBox="1"/>
      </xdr:nvSpPr>
      <xdr:spPr>
        <a:xfrm>
          <a:off x="22199600"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758" name="楕円 757"/>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148589</xdr:rowOff>
    </xdr:from>
    <xdr:to>
      <xdr:col>116</xdr:col>
      <xdr:colOff>63500</xdr:colOff>
      <xdr:row>104</xdr:row>
      <xdr:rowOff>156211</xdr:rowOff>
    </xdr:to>
    <xdr:cxnSp macro="">
      <xdr:nvCxnSpPr>
        <xdr:cNvPr id="759" name="直線コネクタ 758"/>
        <xdr:cNvCxnSpPr/>
      </xdr:nvCxnSpPr>
      <xdr:spPr>
        <a:xfrm flipV="1">
          <a:off x="21323300" y="17979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109220</xdr:rowOff>
    </xdr:from>
    <xdr:to>
      <xdr:col>107</xdr:col>
      <xdr:colOff>101600</xdr:colOff>
      <xdr:row>105</xdr:row>
      <xdr:rowOff>39370</xdr:rowOff>
    </xdr:to>
    <xdr:sp macro="" textlink="">
      <xdr:nvSpPr>
        <xdr:cNvPr id="760" name="楕円 759"/>
        <xdr:cNvSpPr/>
      </xdr:nvSpPr>
      <xdr:spPr>
        <a:xfrm>
          <a:off x="2038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156211</xdr:rowOff>
    </xdr:from>
    <xdr:to>
      <xdr:col>111</xdr:col>
      <xdr:colOff>177800</xdr:colOff>
      <xdr:row>104</xdr:row>
      <xdr:rowOff>160020</xdr:rowOff>
    </xdr:to>
    <xdr:cxnSp macro="">
      <xdr:nvCxnSpPr>
        <xdr:cNvPr id="761" name="直線コネクタ 760"/>
        <xdr:cNvCxnSpPr/>
      </xdr:nvCxnSpPr>
      <xdr:spPr>
        <a:xfrm flipV="1">
          <a:off x="20434300" y="17987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62"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63"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64"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65"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52088</xdr:rowOff>
    </xdr:from>
    <xdr:ext cx="469744" cy="259045"/>
    <xdr:sp macro="" textlink="">
      <xdr:nvSpPr>
        <xdr:cNvPr id="766" name="n_1main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55897</xdr:rowOff>
    </xdr:from>
    <xdr:ext cx="469744" cy="259045"/>
    <xdr:sp macro="" textlink="">
      <xdr:nvSpPr>
        <xdr:cNvPr id="767" name="n_2mainValue【公民館】&#10;一人当たり面積"/>
        <xdr:cNvSpPr txBox="1"/>
      </xdr:nvSpPr>
      <xdr:spPr>
        <a:xfrm>
          <a:off x="20199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会計指標分析にて説明してきたとおり、学校施設の大規模改修事業や道路インフラ関係の更新等を合併後、実施してきたことから道路、学校施設といった施設の有形固定資産減価償却率は類似団体平均を下回っている。しかしながら、道路、認定こども園等、学校施設の一人当たり面積は類似団体平均と比べ高い数値となっている。こうした施設については、燕市建物系公共施設保有量適正化計画においても、機能の集約や廃止の必要性について検討をしており、中長期的な視点に基づく保有量の適正化に向けた取り組みを進めているところである。公営住宅に関しては、有形固定資産減価償却率のとおり老朽化した施設が多く存在することから、燕市建物系公共施設保有量適正化計画に先行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月に今後の公営住宅の在り方について（素案）を策定し、長寿命化工事を施し維持するもの、取り壊しを進めるものの検討を行い素案に基づき取り壊しや長寿命化を進めているところである。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
78,731
110.96
35,251,362
34,152,861
999,189
19,965,409
48,186,129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131535</xdr:rowOff>
    </xdr:from>
    <xdr:to>
      <xdr:col>24</xdr:col>
      <xdr:colOff>114300</xdr:colOff>
      <xdr:row>42</xdr:row>
      <xdr:rowOff>61685</xdr:rowOff>
    </xdr:to>
    <xdr:sp macro="" textlink="">
      <xdr:nvSpPr>
        <xdr:cNvPr id="74" name="楕円 73"/>
        <xdr:cNvSpPr/>
      </xdr:nvSpPr>
      <xdr:spPr>
        <a:xfrm>
          <a:off x="4584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46462</xdr:rowOff>
    </xdr:from>
    <xdr:ext cx="405111" cy="259045"/>
    <xdr:sp macro="" textlink="">
      <xdr:nvSpPr>
        <xdr:cNvPr id="75" name="【図書館】&#10;有形固定資産減価償却率該当値テキスト"/>
        <xdr:cNvSpPr txBox="1"/>
      </xdr:nvSpPr>
      <xdr:spPr>
        <a:xfrm>
          <a:off x="4673600" y="70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111941</xdr:rowOff>
    </xdr:from>
    <xdr:to>
      <xdr:col>20</xdr:col>
      <xdr:colOff>38100</xdr:colOff>
      <xdr:row>42</xdr:row>
      <xdr:rowOff>42091</xdr:rowOff>
    </xdr:to>
    <xdr:sp macro="" textlink="">
      <xdr:nvSpPr>
        <xdr:cNvPr id="76" name="楕円 75"/>
        <xdr:cNvSpPr/>
      </xdr:nvSpPr>
      <xdr:spPr>
        <a:xfrm>
          <a:off x="3746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162741</xdr:rowOff>
    </xdr:from>
    <xdr:to>
      <xdr:col>24</xdr:col>
      <xdr:colOff>63500</xdr:colOff>
      <xdr:row>42</xdr:row>
      <xdr:rowOff>10885</xdr:rowOff>
    </xdr:to>
    <xdr:cxnSp macro="">
      <xdr:nvCxnSpPr>
        <xdr:cNvPr id="77" name="直線コネクタ 76"/>
        <xdr:cNvCxnSpPr/>
      </xdr:nvCxnSpPr>
      <xdr:spPr>
        <a:xfrm>
          <a:off x="3797300" y="71921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144599</xdr:rowOff>
    </xdr:from>
    <xdr:to>
      <xdr:col>15</xdr:col>
      <xdr:colOff>101600</xdr:colOff>
      <xdr:row>42</xdr:row>
      <xdr:rowOff>74749</xdr:rowOff>
    </xdr:to>
    <xdr:sp macro="" textlink="">
      <xdr:nvSpPr>
        <xdr:cNvPr id="78" name="楕円 77"/>
        <xdr:cNvSpPr/>
      </xdr:nvSpPr>
      <xdr:spPr>
        <a:xfrm>
          <a:off x="2857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162741</xdr:rowOff>
    </xdr:from>
    <xdr:to>
      <xdr:col>19</xdr:col>
      <xdr:colOff>177800</xdr:colOff>
      <xdr:row>42</xdr:row>
      <xdr:rowOff>23949</xdr:rowOff>
    </xdr:to>
    <xdr:cxnSp macro="">
      <xdr:nvCxnSpPr>
        <xdr:cNvPr id="79" name="直線コネクタ 78"/>
        <xdr:cNvCxnSpPr/>
      </xdr:nvCxnSpPr>
      <xdr:spPr>
        <a:xfrm flipV="1">
          <a:off x="2908300" y="71921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0"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1"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3"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33218</xdr:rowOff>
    </xdr:from>
    <xdr:ext cx="405111" cy="259045"/>
    <xdr:sp macro="" textlink="">
      <xdr:nvSpPr>
        <xdr:cNvPr id="84" name="n_1mainValue【図書館】&#10;有形固定資産減価償却率"/>
        <xdr:cNvSpPr txBox="1"/>
      </xdr:nvSpPr>
      <xdr:spPr>
        <a:xfrm>
          <a:off x="35820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65876</xdr:rowOff>
    </xdr:from>
    <xdr:ext cx="405111" cy="259045"/>
    <xdr:sp macro="" textlink="">
      <xdr:nvSpPr>
        <xdr:cNvPr id="85" name="n_2mainValue【図書館】&#10;有形固定資産減価償却率"/>
        <xdr:cNvSpPr txBox="1"/>
      </xdr:nvSpPr>
      <xdr:spPr>
        <a:xfrm>
          <a:off x="27057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9" name="直線コネクタ 108"/>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2"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3" name="直線コネクタ 112"/>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6" name="フローチャート: 判断 115"/>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7" name="フローチャート: 判断 116"/>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9" name="フローチャート: 判断 118"/>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5" name="楕円 124"/>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26" name="【図書館】&#10;一人当たり面積該当値テキスト"/>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27" name="楕円 126"/>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120650</xdr:rowOff>
    </xdr:to>
    <xdr:cxnSp macro="">
      <xdr:nvCxnSpPr>
        <xdr:cNvPr id="128" name="直線コネクタ 127"/>
        <xdr:cNvCxnSpPr/>
      </xdr:nvCxnSpPr>
      <xdr:spPr>
        <a:xfrm>
          <a:off x="9639300" y="680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9" name="楕円 128"/>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133350</xdr:rowOff>
    </xdr:to>
    <xdr:cxnSp macro="">
      <xdr:nvCxnSpPr>
        <xdr:cNvPr id="130" name="直線コネクタ 129"/>
        <xdr:cNvCxnSpPr/>
      </xdr:nvCxnSpPr>
      <xdr:spPr>
        <a:xfrm flipV="1">
          <a:off x="87503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162577</xdr:rowOff>
    </xdr:from>
    <xdr:ext cx="469744" cy="259045"/>
    <xdr:sp macro="" textlink="">
      <xdr:nvSpPr>
        <xdr:cNvPr id="135" name="n_1mainValue【図書館】&#10;一人当たり面積"/>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6"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2" name="直線コネクタ 161"/>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3"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4" name="直線コネクタ 163"/>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65"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6" name="直線コネクタ 165"/>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6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8" name="フローチャート: 判断 16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9" name="フローチャート: 判断 16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0" name="フローチャート: 判断 16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1" name="フローチャート: 判断 170"/>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2" name="フローチャート: 判断 171"/>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68399</xdr:rowOff>
    </xdr:from>
    <xdr:to>
      <xdr:col>24</xdr:col>
      <xdr:colOff>114300</xdr:colOff>
      <xdr:row>62</xdr:row>
      <xdr:rowOff>169999</xdr:rowOff>
    </xdr:to>
    <xdr:sp macro="" textlink="">
      <xdr:nvSpPr>
        <xdr:cNvPr id="178" name="楕円 177"/>
        <xdr:cNvSpPr/>
      </xdr:nvSpPr>
      <xdr:spPr>
        <a:xfrm>
          <a:off x="45847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46826</xdr:rowOff>
    </xdr:from>
    <xdr:ext cx="405111" cy="259045"/>
    <xdr:sp macro="" textlink="">
      <xdr:nvSpPr>
        <xdr:cNvPr id="179" name="【体育館・プール】&#10;有形固定資産減価償却率該当値テキスト"/>
        <xdr:cNvSpPr txBox="1"/>
      </xdr:nvSpPr>
      <xdr:spPr>
        <a:xfrm>
          <a:off x="4673600"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80" name="楕円 179"/>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125730</xdr:rowOff>
    </xdr:to>
    <xdr:cxnSp macro="">
      <xdr:nvCxnSpPr>
        <xdr:cNvPr id="181" name="直線コネクタ 180"/>
        <xdr:cNvCxnSpPr/>
      </xdr:nvCxnSpPr>
      <xdr:spPr>
        <a:xfrm flipV="1">
          <a:off x="3797300" y="107490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182" name="楕円 181"/>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62</xdr:row>
      <xdr:rowOff>125730</xdr:rowOff>
    </xdr:to>
    <xdr:cxnSp macro="">
      <xdr:nvCxnSpPr>
        <xdr:cNvPr id="183" name="直線コネクタ 182"/>
        <xdr:cNvCxnSpPr/>
      </xdr:nvCxnSpPr>
      <xdr:spPr>
        <a:xfrm>
          <a:off x="2908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4"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5"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86"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87"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188" name="n_1mainValue【体育館・プール】&#10;有形固定資産減価償却率"/>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189" name="n_2mainValue【体育館・プール】&#10;有形固定資産減価償却率"/>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13" name="直線コネクタ 212"/>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14"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15" name="直線コネクタ 214"/>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16"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17" name="直線コネクタ 216"/>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18"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9" name="フローチャート: 判断 218"/>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0" name="フローチャート: 判断 219"/>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21" name="フローチャート: 判断 220"/>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22" name="フローチャート: 判断 221"/>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23" name="フローチャート: 判断 222"/>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29" name="楕円 228"/>
        <xdr:cNvSpPr/>
      </xdr:nvSpPr>
      <xdr:spPr>
        <a:xfrm>
          <a:off x="10426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101617</xdr:rowOff>
    </xdr:from>
    <xdr:ext cx="469744" cy="259045"/>
    <xdr:sp macro="" textlink="">
      <xdr:nvSpPr>
        <xdr:cNvPr id="230" name="【体育館・プール】&#10;一人当たり面積該当値テキスト"/>
        <xdr:cNvSpPr txBox="1"/>
      </xdr:nvSpPr>
      <xdr:spPr>
        <a:xfrm>
          <a:off x="10515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82550</xdr:rowOff>
    </xdr:from>
    <xdr:to>
      <xdr:col>50</xdr:col>
      <xdr:colOff>165100</xdr:colOff>
      <xdr:row>61</xdr:row>
      <xdr:rowOff>12700</xdr:rowOff>
    </xdr:to>
    <xdr:sp macro="" textlink="">
      <xdr:nvSpPr>
        <xdr:cNvPr id="231" name="楕円 230"/>
        <xdr:cNvSpPr/>
      </xdr:nvSpPr>
      <xdr:spPr>
        <a:xfrm>
          <a:off x="958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60</xdr:row>
      <xdr:rowOff>133350</xdr:rowOff>
    </xdr:to>
    <xdr:cxnSp macro="">
      <xdr:nvCxnSpPr>
        <xdr:cNvPr id="232" name="直線コネクタ 231"/>
        <xdr:cNvCxnSpPr/>
      </xdr:nvCxnSpPr>
      <xdr:spPr>
        <a:xfrm flipV="1">
          <a:off x="9639300" y="10416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88265</xdr:rowOff>
    </xdr:from>
    <xdr:to>
      <xdr:col>46</xdr:col>
      <xdr:colOff>38100</xdr:colOff>
      <xdr:row>61</xdr:row>
      <xdr:rowOff>18415</xdr:rowOff>
    </xdr:to>
    <xdr:sp macro="" textlink="">
      <xdr:nvSpPr>
        <xdr:cNvPr id="233" name="楕円 232"/>
        <xdr:cNvSpPr/>
      </xdr:nvSpPr>
      <xdr:spPr>
        <a:xfrm>
          <a:off x="869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133350</xdr:rowOff>
    </xdr:from>
    <xdr:to>
      <xdr:col>50</xdr:col>
      <xdr:colOff>114300</xdr:colOff>
      <xdr:row>60</xdr:row>
      <xdr:rowOff>139065</xdr:rowOff>
    </xdr:to>
    <xdr:cxnSp macro="">
      <xdr:nvCxnSpPr>
        <xdr:cNvPr id="234" name="直線コネクタ 233"/>
        <xdr:cNvCxnSpPr/>
      </xdr:nvCxnSpPr>
      <xdr:spPr>
        <a:xfrm flipV="1">
          <a:off x="8750300" y="10420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35"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36"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37"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38"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29227</xdr:rowOff>
    </xdr:from>
    <xdr:ext cx="469744" cy="259045"/>
    <xdr:sp macro="" textlink="">
      <xdr:nvSpPr>
        <xdr:cNvPr id="239" name="n_1mainValue【体育館・プール】&#10;一人当たり面積"/>
        <xdr:cNvSpPr txBox="1"/>
      </xdr:nvSpPr>
      <xdr:spPr>
        <a:xfrm>
          <a:off x="9391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34942</xdr:rowOff>
    </xdr:from>
    <xdr:ext cx="469744" cy="259045"/>
    <xdr:sp macro="" textlink="">
      <xdr:nvSpPr>
        <xdr:cNvPr id="240" name="n_2mainValue【体育館・プール】&#10;一人当たり面積"/>
        <xdr:cNvSpPr txBox="1"/>
      </xdr:nvSpPr>
      <xdr:spPr>
        <a:xfrm>
          <a:off x="8515427"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65" name="直線コネクタ 264"/>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66"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67" name="直線コネクタ 266"/>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68"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69" name="直線コネクタ 268"/>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70"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71" name="フローチャート: 判断 270"/>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72" name="フローチャート: 判断 27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73" name="フローチャート: 判断 272"/>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74" name="フローチャート: 判断 273"/>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75" name="フローチャート: 判断 27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81" name="楕円 280"/>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282" name="【福祉施設】&#10;有形固定資産減価償却率該当値テキスト"/>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83" name="楕円 282"/>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150495</xdr:rowOff>
    </xdr:to>
    <xdr:cxnSp macro="">
      <xdr:nvCxnSpPr>
        <xdr:cNvPr id="284" name="直線コネクタ 283"/>
        <xdr:cNvCxnSpPr/>
      </xdr:nvCxnSpPr>
      <xdr:spPr>
        <a:xfrm>
          <a:off x="3797300" y="1431988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160655</xdr:rowOff>
    </xdr:from>
    <xdr:to>
      <xdr:col>15</xdr:col>
      <xdr:colOff>101600</xdr:colOff>
      <xdr:row>83</xdr:row>
      <xdr:rowOff>90805</xdr:rowOff>
    </xdr:to>
    <xdr:sp macro="" textlink="">
      <xdr:nvSpPr>
        <xdr:cNvPr id="285" name="楕円 284"/>
        <xdr:cNvSpPr/>
      </xdr:nvSpPr>
      <xdr:spPr>
        <a:xfrm>
          <a:off x="2857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89536</xdr:rowOff>
    </xdr:to>
    <xdr:cxnSp macro="">
      <xdr:nvCxnSpPr>
        <xdr:cNvPr id="286" name="直線コネクタ 285"/>
        <xdr:cNvCxnSpPr/>
      </xdr:nvCxnSpPr>
      <xdr:spPr>
        <a:xfrm>
          <a:off x="2908300" y="142703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87"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88"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89"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0"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291" name="n_1mainValue【福祉施設】&#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81932</xdr:rowOff>
    </xdr:from>
    <xdr:ext cx="405111" cy="259045"/>
    <xdr:sp macro="" textlink="">
      <xdr:nvSpPr>
        <xdr:cNvPr id="292" name="n_2mainValue【福祉施設】&#10;有形固定資産減価償却率"/>
        <xdr:cNvSpPr txBox="1"/>
      </xdr:nvSpPr>
      <xdr:spPr>
        <a:xfrm>
          <a:off x="2705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18" name="直線コネクタ 31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1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0" name="直線コネクタ 31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2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22" name="直線コネクタ 32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2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24" name="フローチャート: 判断 32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25" name="フローチャート: 判断 32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26" name="フローチャート: 判断 32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27" name="フローチャート: 判断 32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28" name="フローチャート: 判断 32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34" name="楕円 333"/>
        <xdr:cNvSpPr/>
      </xdr:nvSpPr>
      <xdr:spPr>
        <a:xfrm>
          <a:off x="10426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88554</xdr:rowOff>
    </xdr:from>
    <xdr:ext cx="469744" cy="259045"/>
    <xdr:sp macro="" textlink="">
      <xdr:nvSpPr>
        <xdr:cNvPr id="335" name="【福祉施設】&#10;一人当たり面積該当値テキスト"/>
        <xdr:cNvSpPr txBox="1"/>
      </xdr:nvSpPr>
      <xdr:spPr>
        <a:xfrm>
          <a:off x="10515600" y="143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52614</xdr:rowOff>
    </xdr:from>
    <xdr:to>
      <xdr:col>50</xdr:col>
      <xdr:colOff>165100</xdr:colOff>
      <xdr:row>84</xdr:row>
      <xdr:rowOff>154214</xdr:rowOff>
    </xdr:to>
    <xdr:sp macro="" textlink="">
      <xdr:nvSpPr>
        <xdr:cNvPr id="336" name="楕円 335"/>
        <xdr:cNvSpPr/>
      </xdr:nvSpPr>
      <xdr:spPr>
        <a:xfrm>
          <a:off x="958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103414</xdr:rowOff>
    </xdr:from>
    <xdr:to>
      <xdr:col>55</xdr:col>
      <xdr:colOff>0</xdr:colOff>
      <xdr:row>84</xdr:row>
      <xdr:rowOff>116477</xdr:rowOff>
    </xdr:to>
    <xdr:cxnSp macro="">
      <xdr:nvCxnSpPr>
        <xdr:cNvPr id="337" name="直線コネクタ 336"/>
        <xdr:cNvCxnSpPr/>
      </xdr:nvCxnSpPr>
      <xdr:spPr>
        <a:xfrm>
          <a:off x="9639300" y="145052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38" name="楕円 337"/>
        <xdr:cNvSpPr/>
      </xdr:nvSpPr>
      <xdr:spPr>
        <a:xfrm>
          <a:off x="869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103414</xdr:rowOff>
    </xdr:from>
    <xdr:to>
      <xdr:col>50</xdr:col>
      <xdr:colOff>114300</xdr:colOff>
      <xdr:row>84</xdr:row>
      <xdr:rowOff>106680</xdr:rowOff>
    </xdr:to>
    <xdr:cxnSp macro="">
      <xdr:nvCxnSpPr>
        <xdr:cNvPr id="339" name="直線コネクタ 338"/>
        <xdr:cNvCxnSpPr/>
      </xdr:nvCxnSpPr>
      <xdr:spPr>
        <a:xfrm flipV="1">
          <a:off x="8750300" y="1450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40"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41"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42"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43"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170741</xdr:rowOff>
    </xdr:from>
    <xdr:ext cx="469744" cy="259045"/>
    <xdr:sp macro="" textlink="">
      <xdr:nvSpPr>
        <xdr:cNvPr id="344" name="n_1mainValue【福祉施設】&#10;一人当たり面積"/>
        <xdr:cNvSpPr txBox="1"/>
      </xdr:nvSpPr>
      <xdr:spPr>
        <a:xfrm>
          <a:off x="9391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45" name="n_2mainValue【福祉施設】&#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8" name="テキスト ボックス 35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8" name="テキスト ボックス 36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71" name="直線コネクタ 370"/>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72"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73" name="直線コネクタ 372"/>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74"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75" name="直線コネクタ 374"/>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76"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77" name="フローチャート: 判断 376"/>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78" name="フローチャート: 判断 377"/>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79" name="フローチャート: 判断 37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80" name="フローチャート: 判断 379"/>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81" name="フローチャート: 判断 380"/>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146231</xdr:rowOff>
    </xdr:from>
    <xdr:to>
      <xdr:col>24</xdr:col>
      <xdr:colOff>114300</xdr:colOff>
      <xdr:row>109</xdr:row>
      <xdr:rowOff>76381</xdr:rowOff>
    </xdr:to>
    <xdr:sp macro="" textlink="">
      <xdr:nvSpPr>
        <xdr:cNvPr id="387" name="楕円 386"/>
        <xdr:cNvSpPr/>
      </xdr:nvSpPr>
      <xdr:spPr>
        <a:xfrm>
          <a:off x="45847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61158</xdr:rowOff>
    </xdr:from>
    <xdr:ext cx="405111" cy="259045"/>
    <xdr:sp macro="" textlink="">
      <xdr:nvSpPr>
        <xdr:cNvPr id="388" name="【市民会館】&#10;有形固定資産減価償却率該当値テキスト"/>
        <xdr:cNvSpPr txBox="1"/>
      </xdr:nvSpPr>
      <xdr:spPr>
        <a:xfrm>
          <a:off x="4673600" y="185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144599</xdr:rowOff>
    </xdr:from>
    <xdr:to>
      <xdr:col>20</xdr:col>
      <xdr:colOff>38100</xdr:colOff>
      <xdr:row>109</xdr:row>
      <xdr:rowOff>74749</xdr:rowOff>
    </xdr:to>
    <xdr:sp macro="" textlink="">
      <xdr:nvSpPr>
        <xdr:cNvPr id="389" name="楕円 388"/>
        <xdr:cNvSpPr/>
      </xdr:nvSpPr>
      <xdr:spPr>
        <a:xfrm>
          <a:off x="3746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23949</xdr:rowOff>
    </xdr:from>
    <xdr:to>
      <xdr:col>24</xdr:col>
      <xdr:colOff>63500</xdr:colOff>
      <xdr:row>109</xdr:row>
      <xdr:rowOff>25581</xdr:rowOff>
    </xdr:to>
    <xdr:cxnSp macro="">
      <xdr:nvCxnSpPr>
        <xdr:cNvPr id="390" name="直線コネクタ 389"/>
        <xdr:cNvCxnSpPr/>
      </xdr:nvCxnSpPr>
      <xdr:spPr>
        <a:xfrm>
          <a:off x="3797300" y="187119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142966</xdr:rowOff>
    </xdr:from>
    <xdr:to>
      <xdr:col>15</xdr:col>
      <xdr:colOff>101600</xdr:colOff>
      <xdr:row>109</xdr:row>
      <xdr:rowOff>73116</xdr:rowOff>
    </xdr:to>
    <xdr:sp macro="" textlink="">
      <xdr:nvSpPr>
        <xdr:cNvPr id="391" name="楕円 390"/>
        <xdr:cNvSpPr/>
      </xdr:nvSpPr>
      <xdr:spPr>
        <a:xfrm>
          <a:off x="2857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22316</xdr:rowOff>
    </xdr:from>
    <xdr:to>
      <xdr:col>19</xdr:col>
      <xdr:colOff>177800</xdr:colOff>
      <xdr:row>109</xdr:row>
      <xdr:rowOff>23949</xdr:rowOff>
    </xdr:to>
    <xdr:cxnSp macro="">
      <xdr:nvCxnSpPr>
        <xdr:cNvPr id="392" name="直線コネクタ 391"/>
        <xdr:cNvCxnSpPr/>
      </xdr:nvCxnSpPr>
      <xdr:spPr>
        <a:xfrm>
          <a:off x="2908300" y="1871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9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9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9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9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65876</xdr:rowOff>
    </xdr:from>
    <xdr:ext cx="405111" cy="259045"/>
    <xdr:sp macro="" textlink="">
      <xdr:nvSpPr>
        <xdr:cNvPr id="397" name="n_1mainValue【市民会館】&#10;有形固定資産減価償却率"/>
        <xdr:cNvSpPr txBox="1"/>
      </xdr:nvSpPr>
      <xdr:spPr>
        <a:xfrm>
          <a:off x="35820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64243</xdr:rowOff>
    </xdr:from>
    <xdr:ext cx="405111" cy="259045"/>
    <xdr:sp macro="" textlink="">
      <xdr:nvSpPr>
        <xdr:cNvPr id="398" name="n_2mainValue【市民会館】&#10;有形固定資産減価償却率"/>
        <xdr:cNvSpPr txBox="1"/>
      </xdr:nvSpPr>
      <xdr:spPr>
        <a:xfrm>
          <a:off x="2705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0" name="テキスト ボックス 4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2" name="テキスト ボックス 4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4" name="テキスト ボックス 4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6" name="テキスト ボックス 4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8" name="テキスト ボックス 4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0" name="テキスト ボックス 4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24" name="直線コネクタ 423"/>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6" name="直線コネクタ 4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27"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28" name="直線コネクタ 427"/>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29"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30" name="フローチャート: 判断 429"/>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31" name="フローチャート: 判断 430"/>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32" name="フローチャート: 判断 431"/>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3" name="フローチャート: 判断 4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34" name="フローチャート: 判断 43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40" name="楕円 439"/>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41"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120106</xdr:rowOff>
    </xdr:from>
    <xdr:to>
      <xdr:col>50</xdr:col>
      <xdr:colOff>165100</xdr:colOff>
      <xdr:row>107</xdr:row>
      <xdr:rowOff>50256</xdr:rowOff>
    </xdr:to>
    <xdr:sp macro="" textlink="">
      <xdr:nvSpPr>
        <xdr:cNvPr id="442" name="楕円 441"/>
        <xdr:cNvSpPr/>
      </xdr:nvSpPr>
      <xdr:spPr>
        <a:xfrm>
          <a:off x="9588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170906</xdr:rowOff>
    </xdr:to>
    <xdr:cxnSp macro="">
      <xdr:nvCxnSpPr>
        <xdr:cNvPr id="443" name="直線コネクタ 442"/>
        <xdr:cNvCxnSpPr/>
      </xdr:nvCxnSpPr>
      <xdr:spPr>
        <a:xfrm flipV="1">
          <a:off x="9639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123371</xdr:rowOff>
    </xdr:from>
    <xdr:to>
      <xdr:col>46</xdr:col>
      <xdr:colOff>38100</xdr:colOff>
      <xdr:row>107</xdr:row>
      <xdr:rowOff>53521</xdr:rowOff>
    </xdr:to>
    <xdr:sp macro="" textlink="">
      <xdr:nvSpPr>
        <xdr:cNvPr id="444" name="楕円 443"/>
        <xdr:cNvSpPr/>
      </xdr:nvSpPr>
      <xdr:spPr>
        <a:xfrm>
          <a:off x="8699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170906</xdr:rowOff>
    </xdr:from>
    <xdr:to>
      <xdr:col>50</xdr:col>
      <xdr:colOff>114300</xdr:colOff>
      <xdr:row>107</xdr:row>
      <xdr:rowOff>2721</xdr:rowOff>
    </xdr:to>
    <xdr:cxnSp macro="">
      <xdr:nvCxnSpPr>
        <xdr:cNvPr id="445" name="直線コネクタ 444"/>
        <xdr:cNvCxnSpPr/>
      </xdr:nvCxnSpPr>
      <xdr:spPr>
        <a:xfrm flipV="1">
          <a:off x="8750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46"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47"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48"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49"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41383</xdr:rowOff>
    </xdr:from>
    <xdr:ext cx="469744" cy="259045"/>
    <xdr:sp macro="" textlink="">
      <xdr:nvSpPr>
        <xdr:cNvPr id="450" name="n_1mainValue【市民会館】&#10;一人当たり面積"/>
        <xdr:cNvSpPr txBox="1"/>
      </xdr:nvSpPr>
      <xdr:spPr>
        <a:xfrm>
          <a:off x="9391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44648</xdr:rowOff>
    </xdr:from>
    <xdr:ext cx="469744" cy="259045"/>
    <xdr:sp macro="" textlink="">
      <xdr:nvSpPr>
        <xdr:cNvPr id="451" name="n_2mainValue【市民会館】&#10;一人当たり面積"/>
        <xdr:cNvSpPr txBox="1"/>
      </xdr:nvSpPr>
      <xdr:spPr>
        <a:xfrm>
          <a:off x="8515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2" name="テキスト ボックス 4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4" name="テキスト ボックス 46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4" name="テキスト ボックス 47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77" name="直線コネクタ 476"/>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78"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79" name="直線コネクタ 478"/>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8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81" name="直線コネクタ 48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82"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83" name="フローチャート: 判断 482"/>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84" name="フローチャート: 判断 483"/>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85" name="フローチャート: 判断 484"/>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86" name="フローチャート: 判断 485"/>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87" name="フローチャート: 判断 486"/>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493" name="楕円 492"/>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494" name="【一般廃棄物処理施設】&#10;有形固定資産減価償却率該当値テキスト"/>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27033</xdr:rowOff>
    </xdr:from>
    <xdr:to>
      <xdr:col>81</xdr:col>
      <xdr:colOff>101600</xdr:colOff>
      <xdr:row>36</xdr:row>
      <xdr:rowOff>128633</xdr:rowOff>
    </xdr:to>
    <xdr:sp macro="" textlink="">
      <xdr:nvSpPr>
        <xdr:cNvPr id="495" name="楕円 494"/>
        <xdr:cNvSpPr/>
      </xdr:nvSpPr>
      <xdr:spPr>
        <a:xfrm>
          <a:off x="15430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77833</xdr:rowOff>
    </xdr:from>
    <xdr:to>
      <xdr:col>85</xdr:col>
      <xdr:colOff>127000</xdr:colOff>
      <xdr:row>36</xdr:row>
      <xdr:rowOff>125186</xdr:rowOff>
    </xdr:to>
    <xdr:cxnSp macro="">
      <xdr:nvCxnSpPr>
        <xdr:cNvPr id="496" name="直線コネクタ 495"/>
        <xdr:cNvCxnSpPr/>
      </xdr:nvCxnSpPr>
      <xdr:spPr>
        <a:xfrm>
          <a:off x="15481300" y="625003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152763</xdr:rowOff>
    </xdr:from>
    <xdr:to>
      <xdr:col>76</xdr:col>
      <xdr:colOff>165100</xdr:colOff>
      <xdr:row>36</xdr:row>
      <xdr:rowOff>82913</xdr:rowOff>
    </xdr:to>
    <xdr:sp macro="" textlink="">
      <xdr:nvSpPr>
        <xdr:cNvPr id="497" name="楕円 496"/>
        <xdr:cNvSpPr/>
      </xdr:nvSpPr>
      <xdr:spPr>
        <a:xfrm>
          <a:off x="14541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32113</xdr:rowOff>
    </xdr:from>
    <xdr:to>
      <xdr:col>81</xdr:col>
      <xdr:colOff>50800</xdr:colOff>
      <xdr:row>36</xdr:row>
      <xdr:rowOff>77833</xdr:rowOff>
    </xdr:to>
    <xdr:cxnSp macro="">
      <xdr:nvCxnSpPr>
        <xdr:cNvPr id="498" name="直線コネクタ 497"/>
        <xdr:cNvCxnSpPr/>
      </xdr:nvCxnSpPr>
      <xdr:spPr>
        <a:xfrm>
          <a:off x="14592300" y="62043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99"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00"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01"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02"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145160</xdr:rowOff>
    </xdr:from>
    <xdr:ext cx="405111" cy="259045"/>
    <xdr:sp macro="" textlink="">
      <xdr:nvSpPr>
        <xdr:cNvPr id="503" name="n_1mainValue【一般廃棄物処理施設】&#10;有形固定資産減価償却率"/>
        <xdr:cNvSpPr txBox="1"/>
      </xdr:nvSpPr>
      <xdr:spPr>
        <a:xfrm>
          <a:off x="15266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99440</xdr:rowOff>
    </xdr:from>
    <xdr:ext cx="405111" cy="259045"/>
    <xdr:sp macro="" textlink="">
      <xdr:nvSpPr>
        <xdr:cNvPr id="504" name="n_2mainValue【一般廃棄物処理施設】&#10;有形固定資産減価償却率"/>
        <xdr:cNvSpPr txBox="1"/>
      </xdr:nvSpPr>
      <xdr:spPr>
        <a:xfrm>
          <a:off x="14389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6" name="テキスト ボックス 5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8" name="テキスト ボックス 51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2" name="テキスト ボックス 5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4" name="テキスト ボックス 5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6" name="テキスト ボックス 52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28" name="直線コネクタ 527"/>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29"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30" name="直線コネクタ 529"/>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31"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32" name="直線コネクタ 531"/>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33"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34" name="フローチャート: 判断 533"/>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35" name="フローチャート: 判断 534"/>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36" name="フローチャート: 判断 535"/>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37" name="フローチャート: 判断 536"/>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38" name="フローチャート: 判断 537"/>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148036</xdr:rowOff>
    </xdr:from>
    <xdr:to>
      <xdr:col>116</xdr:col>
      <xdr:colOff>114300</xdr:colOff>
      <xdr:row>42</xdr:row>
      <xdr:rowOff>78186</xdr:rowOff>
    </xdr:to>
    <xdr:sp macro="" textlink="">
      <xdr:nvSpPr>
        <xdr:cNvPr id="544" name="楕円 543"/>
        <xdr:cNvSpPr/>
      </xdr:nvSpPr>
      <xdr:spPr>
        <a:xfrm>
          <a:off x="22110700" y="71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62963</xdr:rowOff>
    </xdr:from>
    <xdr:ext cx="469744" cy="259045"/>
    <xdr:sp macro="" textlink="">
      <xdr:nvSpPr>
        <xdr:cNvPr id="545" name="【一般廃棄物処理施設】&#10;一人当たり有形固定資産（償却資産）額該当値テキスト"/>
        <xdr:cNvSpPr txBox="1"/>
      </xdr:nvSpPr>
      <xdr:spPr>
        <a:xfrm>
          <a:off x="22199600" y="70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148110</xdr:rowOff>
    </xdr:from>
    <xdr:to>
      <xdr:col>112</xdr:col>
      <xdr:colOff>38100</xdr:colOff>
      <xdr:row>42</xdr:row>
      <xdr:rowOff>78260</xdr:rowOff>
    </xdr:to>
    <xdr:sp macro="" textlink="">
      <xdr:nvSpPr>
        <xdr:cNvPr id="546" name="楕円 545"/>
        <xdr:cNvSpPr/>
      </xdr:nvSpPr>
      <xdr:spPr>
        <a:xfrm>
          <a:off x="21272500" y="71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27386</xdr:rowOff>
    </xdr:from>
    <xdr:to>
      <xdr:col>116</xdr:col>
      <xdr:colOff>63500</xdr:colOff>
      <xdr:row>42</xdr:row>
      <xdr:rowOff>27460</xdr:rowOff>
    </xdr:to>
    <xdr:cxnSp macro="">
      <xdr:nvCxnSpPr>
        <xdr:cNvPr id="547" name="直線コネクタ 546"/>
        <xdr:cNvCxnSpPr/>
      </xdr:nvCxnSpPr>
      <xdr:spPr>
        <a:xfrm flipV="1">
          <a:off x="21323300" y="7228286"/>
          <a:ext cx="8382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148212</xdr:rowOff>
    </xdr:from>
    <xdr:to>
      <xdr:col>107</xdr:col>
      <xdr:colOff>101600</xdr:colOff>
      <xdr:row>42</xdr:row>
      <xdr:rowOff>78362</xdr:rowOff>
    </xdr:to>
    <xdr:sp macro="" textlink="">
      <xdr:nvSpPr>
        <xdr:cNvPr id="548" name="楕円 547"/>
        <xdr:cNvSpPr/>
      </xdr:nvSpPr>
      <xdr:spPr>
        <a:xfrm>
          <a:off x="20383500" y="71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27460</xdr:rowOff>
    </xdr:from>
    <xdr:to>
      <xdr:col>111</xdr:col>
      <xdr:colOff>177800</xdr:colOff>
      <xdr:row>42</xdr:row>
      <xdr:rowOff>27562</xdr:rowOff>
    </xdr:to>
    <xdr:cxnSp macro="">
      <xdr:nvCxnSpPr>
        <xdr:cNvPr id="549" name="直線コネクタ 548"/>
        <xdr:cNvCxnSpPr/>
      </xdr:nvCxnSpPr>
      <xdr:spPr>
        <a:xfrm flipV="1">
          <a:off x="20434300" y="7228360"/>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50"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51"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52"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53"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69387</xdr:rowOff>
    </xdr:from>
    <xdr:ext cx="469744" cy="259045"/>
    <xdr:sp macro="" textlink="">
      <xdr:nvSpPr>
        <xdr:cNvPr id="554" name="n_1mainValue【一般廃棄物処理施設】&#10;一人当たり有形固定資産（償却資産）額"/>
        <xdr:cNvSpPr txBox="1"/>
      </xdr:nvSpPr>
      <xdr:spPr>
        <a:xfrm>
          <a:off x="21075728" y="727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69489</xdr:rowOff>
    </xdr:from>
    <xdr:ext cx="469744" cy="259045"/>
    <xdr:sp macro="" textlink="">
      <xdr:nvSpPr>
        <xdr:cNvPr id="555" name="n_2mainValue【一般廃棄物処理施設】&#10;一人当たり有形固定資産（償却資産）額"/>
        <xdr:cNvSpPr txBox="1"/>
      </xdr:nvSpPr>
      <xdr:spPr>
        <a:xfrm>
          <a:off x="20199428" y="72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8" name="テキスト ボックス 56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8" name="テキスト ボックス 57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81" name="直線コネクタ 58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8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3" name="直線コネクタ 58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8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85" name="直線コネクタ 58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8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87" name="フローチャート: 判断 58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8" name="フローチャート: 判断 58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89" name="フローチャート: 判断 58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90" name="フローチャート: 判断 58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91" name="フローチャート: 判断 59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97" name="楕円 596"/>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98" name="【保健センター・保健所】&#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599" name="楕円 598"/>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148590</xdr:rowOff>
    </xdr:to>
    <xdr:cxnSp macro="">
      <xdr:nvCxnSpPr>
        <xdr:cNvPr id="600" name="直線コネクタ 599"/>
        <xdr:cNvCxnSpPr/>
      </xdr:nvCxnSpPr>
      <xdr:spPr>
        <a:xfrm>
          <a:off x="15481300" y="104061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35741</xdr:rowOff>
    </xdr:from>
    <xdr:to>
      <xdr:col>76</xdr:col>
      <xdr:colOff>165100</xdr:colOff>
      <xdr:row>60</xdr:row>
      <xdr:rowOff>137341</xdr:rowOff>
    </xdr:to>
    <xdr:sp macro="" textlink="">
      <xdr:nvSpPr>
        <xdr:cNvPr id="601" name="楕円 600"/>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86541</xdr:rowOff>
    </xdr:from>
    <xdr:to>
      <xdr:col>81</xdr:col>
      <xdr:colOff>50800</xdr:colOff>
      <xdr:row>60</xdr:row>
      <xdr:rowOff>119199</xdr:rowOff>
    </xdr:to>
    <xdr:cxnSp macro="">
      <xdr:nvCxnSpPr>
        <xdr:cNvPr id="602" name="直線コネクタ 601"/>
        <xdr:cNvCxnSpPr/>
      </xdr:nvCxnSpPr>
      <xdr:spPr>
        <a:xfrm>
          <a:off x="14592300" y="1037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03"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04"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05"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06"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161126</xdr:rowOff>
    </xdr:from>
    <xdr:ext cx="405111" cy="259045"/>
    <xdr:sp macro="" textlink="">
      <xdr:nvSpPr>
        <xdr:cNvPr id="607" name="n_1mainValue【保健センター・保健所】&#10;有形固定資産減価償却率"/>
        <xdr:cNvSpPr txBox="1"/>
      </xdr:nvSpPr>
      <xdr:spPr>
        <a:xfrm>
          <a:off x="15266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128468</xdr:rowOff>
    </xdr:from>
    <xdr:ext cx="405111" cy="259045"/>
    <xdr:sp macro="" textlink="">
      <xdr:nvSpPr>
        <xdr:cNvPr id="608" name="n_2mainValue【保健センター・保健所】&#10;有形固定資産減価償却率"/>
        <xdr:cNvSpPr txBox="1"/>
      </xdr:nvSpPr>
      <xdr:spPr>
        <a:xfrm>
          <a:off x="14389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32" name="直線コネクタ 63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4" name="直線コネクタ 63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3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36" name="直線コネクタ 63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3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38" name="フローチャート: 判断 63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39" name="フローチャート: 判断 63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40" name="フローチャート: 判断 63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41" name="フローチャート: 判断 64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42" name="フローチャート: 判断 641"/>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127000</xdr:rowOff>
    </xdr:from>
    <xdr:to>
      <xdr:col>116</xdr:col>
      <xdr:colOff>114300</xdr:colOff>
      <xdr:row>63</xdr:row>
      <xdr:rowOff>57150</xdr:rowOff>
    </xdr:to>
    <xdr:sp macro="" textlink="">
      <xdr:nvSpPr>
        <xdr:cNvPr id="648" name="楕円 647"/>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649" name="【保健センター・保健所】&#10;一人当たり面積該当値テキスト"/>
        <xdr:cNvSpPr txBox="1"/>
      </xdr:nvSpPr>
      <xdr:spPr>
        <a:xfrm>
          <a:off x="221996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127000</xdr:rowOff>
    </xdr:from>
    <xdr:to>
      <xdr:col>112</xdr:col>
      <xdr:colOff>38100</xdr:colOff>
      <xdr:row>63</xdr:row>
      <xdr:rowOff>57150</xdr:rowOff>
    </xdr:to>
    <xdr:sp macro="" textlink="">
      <xdr:nvSpPr>
        <xdr:cNvPr id="650" name="楕円 649"/>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6350</xdr:rowOff>
    </xdr:to>
    <xdr:cxnSp macro="">
      <xdr:nvCxnSpPr>
        <xdr:cNvPr id="651" name="直線コネクタ 650"/>
        <xdr:cNvCxnSpPr/>
      </xdr:nvCxnSpPr>
      <xdr:spPr>
        <a:xfrm>
          <a:off x="21323300" y="1080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52" name="楕円 651"/>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6350</xdr:rowOff>
    </xdr:from>
    <xdr:to>
      <xdr:col>111</xdr:col>
      <xdr:colOff>177800</xdr:colOff>
      <xdr:row>63</xdr:row>
      <xdr:rowOff>19050</xdr:rowOff>
    </xdr:to>
    <xdr:cxnSp macro="">
      <xdr:nvCxnSpPr>
        <xdr:cNvPr id="653" name="直線コネクタ 652"/>
        <xdr:cNvCxnSpPr/>
      </xdr:nvCxnSpPr>
      <xdr:spPr>
        <a:xfrm flipV="1">
          <a:off x="20434300" y="1080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5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5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5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5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48277</xdr:rowOff>
    </xdr:from>
    <xdr:ext cx="469744" cy="259045"/>
    <xdr:sp macro="" textlink="">
      <xdr:nvSpPr>
        <xdr:cNvPr id="658" name="n_1mainValue【保健センター・保健所】&#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59"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0" name="テキスト ボックス 66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2" name="テキスト ボックス 67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0" name="テキスト ボックス 67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2" name="テキスト ボックス 68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84" name="直線コネクタ 683"/>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85"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86" name="直線コネクタ 685"/>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87"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88" name="直線コネクタ 687"/>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89"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90" name="フローチャート: 判断 689"/>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91" name="フローチャート: 判断 690"/>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92" name="フローチャート: 判断 691"/>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93" name="フローチャート: 判断 692"/>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94" name="フローチャート: 判断 693"/>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700" name="楕円 699"/>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701" name="【消防施設】&#10;有形固定資産減価償却率該当値テキスト"/>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702" name="楕円 701"/>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89536</xdr:rowOff>
    </xdr:to>
    <xdr:cxnSp macro="">
      <xdr:nvCxnSpPr>
        <xdr:cNvPr id="703" name="直線コネクタ 702"/>
        <xdr:cNvCxnSpPr/>
      </xdr:nvCxnSpPr>
      <xdr:spPr>
        <a:xfrm>
          <a:off x="15481300" y="137693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135889</xdr:rowOff>
    </xdr:from>
    <xdr:to>
      <xdr:col>76</xdr:col>
      <xdr:colOff>165100</xdr:colOff>
      <xdr:row>80</xdr:row>
      <xdr:rowOff>66039</xdr:rowOff>
    </xdr:to>
    <xdr:sp macro="" textlink="">
      <xdr:nvSpPr>
        <xdr:cNvPr id="704" name="楕円 703"/>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53339</xdr:rowOff>
    </xdr:to>
    <xdr:cxnSp macro="">
      <xdr:nvCxnSpPr>
        <xdr:cNvPr id="705" name="直線コネクタ 704"/>
        <xdr:cNvCxnSpPr/>
      </xdr:nvCxnSpPr>
      <xdr:spPr>
        <a:xfrm>
          <a:off x="14592300" y="13731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06"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07"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08"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09"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710" name="n_1mainValue【消防施設】&#10;有形固定資産減価償却率"/>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711" name="n_2mainValue【消防施設】&#10;有形固定資産減価償却率"/>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45" name="直線コネクタ 744"/>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46"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47" name="直線コネクタ 74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48"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49" name="直線コネクタ 748"/>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50"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51" name="フローチャート: 判断 750"/>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52" name="フローチャート: 判断 751"/>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53" name="フローチャート: 判断 752"/>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54" name="フローチャート: 判断 753"/>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55" name="フローチャート: 判断 754"/>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133169</xdr:rowOff>
    </xdr:from>
    <xdr:to>
      <xdr:col>85</xdr:col>
      <xdr:colOff>177800</xdr:colOff>
      <xdr:row>101</xdr:row>
      <xdr:rowOff>63319</xdr:rowOff>
    </xdr:to>
    <xdr:sp macro="" textlink="">
      <xdr:nvSpPr>
        <xdr:cNvPr id="761" name="楕円 760"/>
        <xdr:cNvSpPr/>
      </xdr:nvSpPr>
      <xdr:spPr>
        <a:xfrm>
          <a:off x="162687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156046</xdr:rowOff>
    </xdr:from>
    <xdr:ext cx="405111" cy="259045"/>
    <xdr:sp macro="" textlink="">
      <xdr:nvSpPr>
        <xdr:cNvPr id="762" name="【庁舎】&#10;有形固定資産減価償却率該当値テキスト"/>
        <xdr:cNvSpPr txBox="1"/>
      </xdr:nvSpPr>
      <xdr:spPr>
        <a:xfrm>
          <a:off x="16357600" y="1712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98879</xdr:rowOff>
    </xdr:from>
    <xdr:to>
      <xdr:col>81</xdr:col>
      <xdr:colOff>101600</xdr:colOff>
      <xdr:row>101</xdr:row>
      <xdr:rowOff>29029</xdr:rowOff>
    </xdr:to>
    <xdr:sp macro="" textlink="">
      <xdr:nvSpPr>
        <xdr:cNvPr id="763" name="楕円 762"/>
        <xdr:cNvSpPr/>
      </xdr:nvSpPr>
      <xdr:spPr>
        <a:xfrm>
          <a:off x="154305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149679</xdr:rowOff>
    </xdr:from>
    <xdr:to>
      <xdr:col>85</xdr:col>
      <xdr:colOff>127000</xdr:colOff>
      <xdr:row>101</xdr:row>
      <xdr:rowOff>12519</xdr:rowOff>
    </xdr:to>
    <xdr:cxnSp macro="">
      <xdr:nvCxnSpPr>
        <xdr:cNvPr id="764" name="直線コネクタ 763"/>
        <xdr:cNvCxnSpPr/>
      </xdr:nvCxnSpPr>
      <xdr:spPr>
        <a:xfrm>
          <a:off x="15481300" y="1729467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64588</xdr:rowOff>
    </xdr:from>
    <xdr:to>
      <xdr:col>76</xdr:col>
      <xdr:colOff>165100</xdr:colOff>
      <xdr:row>100</xdr:row>
      <xdr:rowOff>166188</xdr:rowOff>
    </xdr:to>
    <xdr:sp macro="" textlink="">
      <xdr:nvSpPr>
        <xdr:cNvPr id="765" name="楕円 764"/>
        <xdr:cNvSpPr/>
      </xdr:nvSpPr>
      <xdr:spPr>
        <a:xfrm>
          <a:off x="14541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115388</xdr:rowOff>
    </xdr:from>
    <xdr:to>
      <xdr:col>81</xdr:col>
      <xdr:colOff>50800</xdr:colOff>
      <xdr:row>100</xdr:row>
      <xdr:rowOff>149679</xdr:rowOff>
    </xdr:to>
    <xdr:cxnSp macro="">
      <xdr:nvCxnSpPr>
        <xdr:cNvPr id="766" name="直線コネクタ 765"/>
        <xdr:cNvCxnSpPr/>
      </xdr:nvCxnSpPr>
      <xdr:spPr>
        <a:xfrm>
          <a:off x="14592300" y="172603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67"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68"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69"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70"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45556</xdr:rowOff>
    </xdr:from>
    <xdr:ext cx="405111" cy="259045"/>
    <xdr:sp macro="" textlink="">
      <xdr:nvSpPr>
        <xdr:cNvPr id="771" name="n_1mainValue【庁舎】&#10;有形固定資産減価償却率"/>
        <xdr:cNvSpPr txBox="1"/>
      </xdr:nvSpPr>
      <xdr:spPr>
        <a:xfrm>
          <a:off x="15266044" y="1701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11265</xdr:rowOff>
    </xdr:from>
    <xdr:ext cx="405111" cy="259045"/>
    <xdr:sp macro="" textlink="">
      <xdr:nvSpPr>
        <xdr:cNvPr id="772" name="n_2mainValue【庁舎】&#10;有形固定資産減価償却率"/>
        <xdr:cNvSpPr txBox="1"/>
      </xdr:nvSpPr>
      <xdr:spPr>
        <a:xfrm>
          <a:off x="14389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3" name="直線コネクタ 7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4" name="テキスト ボックス 7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5" name="直線コネクタ 7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6" name="テキスト ボックス 7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7" name="直線コネクタ 7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8" name="テキスト ボックス 7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9" name="直線コネクタ 7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0" name="テキスト ボックス 7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94" name="直線コネクタ 793"/>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95"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96" name="直線コネクタ 795"/>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97"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98" name="直線コネクタ 797"/>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99"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00" name="フローチャート: 判断 799"/>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01" name="フローチャート: 判断 800"/>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02" name="フローチャート: 判断 801"/>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03" name="フローチャート: 判断 802"/>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04" name="フローチャート: 判断 803"/>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810" name="楕円 809"/>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811" name="【庁舎】&#10;一人当たり面積該当値テキスト"/>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812" name="楕円 811"/>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44196</xdr:rowOff>
    </xdr:to>
    <xdr:cxnSp macro="">
      <xdr:nvCxnSpPr>
        <xdr:cNvPr id="813" name="直線コネクタ 812"/>
        <xdr:cNvCxnSpPr/>
      </xdr:nvCxnSpPr>
      <xdr:spPr>
        <a:xfrm flipV="1">
          <a:off x="21323300" y="182156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167132</xdr:rowOff>
    </xdr:from>
    <xdr:to>
      <xdr:col>107</xdr:col>
      <xdr:colOff>101600</xdr:colOff>
      <xdr:row>106</xdr:row>
      <xdr:rowOff>97282</xdr:rowOff>
    </xdr:to>
    <xdr:sp macro="" textlink="">
      <xdr:nvSpPr>
        <xdr:cNvPr id="814" name="楕円 813"/>
        <xdr:cNvSpPr/>
      </xdr:nvSpPr>
      <xdr:spPr>
        <a:xfrm>
          <a:off x="20383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44196</xdr:rowOff>
    </xdr:from>
    <xdr:to>
      <xdr:col>111</xdr:col>
      <xdr:colOff>177800</xdr:colOff>
      <xdr:row>106</xdr:row>
      <xdr:rowOff>46482</xdr:rowOff>
    </xdr:to>
    <xdr:cxnSp macro="">
      <xdr:nvCxnSpPr>
        <xdr:cNvPr id="815" name="直線コネクタ 814"/>
        <xdr:cNvCxnSpPr/>
      </xdr:nvCxnSpPr>
      <xdr:spPr>
        <a:xfrm flipV="1">
          <a:off x="20434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16"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7"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8"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19"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86123</xdr:rowOff>
    </xdr:from>
    <xdr:ext cx="469744" cy="259045"/>
    <xdr:sp macro="" textlink="">
      <xdr:nvSpPr>
        <xdr:cNvPr id="820" name="n_1mainValue【庁舎】&#10;一人当たり面積"/>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88409</xdr:rowOff>
    </xdr:from>
    <xdr:ext cx="469744" cy="259045"/>
    <xdr:sp macro="" textlink="">
      <xdr:nvSpPr>
        <xdr:cNvPr id="821" name="n_2mainValue【庁舎】&#10;一人当たり面積"/>
        <xdr:cNvSpPr txBox="1"/>
      </xdr:nvSpPr>
      <xdr:spPr>
        <a:xfrm>
          <a:off x="20199427"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の新庁舎建設により類似団体と比較し有形固定資産減価償却率、一人当たり面積ともに低くなっている。他の施設については主に社会教育系施設において有形固定資産減価償却率が類似団体と比較し高くなっている。今後、こうした施設の改修が必要となることが想定されていることから燕市では社会教育（体育）施設の老朽化の状況を踏まえ、クラウドファンディングにより改修費を募る取組を実施しており、将来負担比率等の悪化につながる地方債の発行のみによらず改修すべく取り組み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
78,731
110.96
35,251,362
34,152,861
999,189
19,965,409
48,186,129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箇年平均）は、全国及び県内比較では高い水準であるが、類似団体比較ではやや低い水準となっている。経年比較で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ポイントずつ指標の悪化がみられる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。歳入全体では、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市税や地方特例交付金などが前年比増となったが、合併特例債の償還費を主とする公債費が引き続き伸びていることが財政力指数を引き下げている要因となっている。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119239</xdr:rowOff>
    </xdr:to>
    <xdr:cxnSp macro="">
      <xdr:nvCxnSpPr>
        <xdr:cNvPr id="75" name="直線コネクタ 74"/>
        <xdr:cNvCxnSpPr/>
      </xdr:nvCxnSpPr>
      <xdr:spPr>
        <a:xfrm>
          <a:off x="2336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経常収支比率は、全国及び県内平均との比較では良好な水準にあり、類似団体との比較において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は平均的な水準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地方特例交付金の増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の一方で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、社会保障関連経費の自然増や臨時財政対策債、合併特例債などの元利償還金に係る公債費の増加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、臨時財政対策債の大幅減などにより前年と比較し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ポイント数値が悪化している。引き続き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、行政改革大綱に基づく歳出の削減、公債費については交付税措置のある優良債借入の徹底と高利率見直しのための借換債の継続的な実施により公債費の軽減に努める。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74083</xdr:rowOff>
    </xdr:to>
    <xdr:cxnSp macro="">
      <xdr:nvCxnSpPr>
        <xdr:cNvPr id="132" name="直線コネクタ 131"/>
        <xdr:cNvCxnSpPr/>
      </xdr:nvCxnSpPr>
      <xdr:spPr>
        <a:xfrm>
          <a:off x="4114800" y="108151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33867</xdr:rowOff>
    </xdr:to>
    <xdr:cxnSp macro="">
      <xdr:nvCxnSpPr>
        <xdr:cNvPr id="135" name="直線コネクタ 134"/>
        <xdr:cNvCxnSpPr/>
      </xdr:nvCxnSpPr>
      <xdr:spPr>
        <a:xfrm flipV="1">
          <a:off x="3225800" y="1081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33867</xdr:rowOff>
    </xdr:to>
    <xdr:cxnSp macro="">
      <xdr:nvCxnSpPr>
        <xdr:cNvPr id="138" name="直線コネクタ 137"/>
        <xdr:cNvCxnSpPr/>
      </xdr:nvCxnSpPr>
      <xdr:spPr>
        <a:xfrm>
          <a:off x="2336800" y="108311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29845</xdr:rowOff>
    </xdr:to>
    <xdr:cxnSp macro="">
      <xdr:nvCxnSpPr>
        <xdr:cNvPr id="141" name="直線コネクタ 140"/>
        <xdr:cNvCxnSpPr/>
      </xdr:nvCxnSpPr>
      <xdr:spPr>
        <a:xfrm>
          <a:off x="1447800" y="1070652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3" name="楕円 152"/>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74735</xdr:rowOff>
    </xdr:from>
    <xdr:ext cx="736600" cy="259045"/>
    <xdr:sp macro="" textlink="">
      <xdr:nvSpPr>
        <xdr:cNvPr id="154" name="テキスト ボックス 153"/>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7" name="楕円 156"/>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8" name="テキスト ボックス 157"/>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人当たりの人件費・物件費等の決算額については、全国及び県内平均との比較では良好な水準にあ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、類似団体比較</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ではこれまで下回る決算額で推移していたところ令和元年度において上回る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状態となっている。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おいては、保育園の民営化に伴う職員数の減少等により前年から減となった一方で、年々好調に推移しているふるさと燕応援寄附金のお礼の品代などの物件費が大幅に増えていることにより決算額が大きく増え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とも人件費については、幼保適正配置計画の推進などによる職員数の適正化に努める。物件費等については、アウトソーシングの推進を継続するとともに、指定管理者制度のさらなる推進と行政改革大綱に基づく経費節減の徹底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40953</xdr:rowOff>
    </xdr:from>
    <xdr:to>
      <xdr:col>23</xdr:col>
      <xdr:colOff>133350</xdr:colOff>
      <xdr:row>82</xdr:row>
      <xdr:rowOff>152414</xdr:rowOff>
    </xdr:to>
    <xdr:cxnSp macro="">
      <xdr:nvCxnSpPr>
        <xdr:cNvPr id="193" name="直線コネクタ 192"/>
        <xdr:cNvCxnSpPr/>
      </xdr:nvCxnSpPr>
      <xdr:spPr>
        <a:xfrm>
          <a:off x="4114800" y="14099853"/>
          <a:ext cx="838200" cy="1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40953</xdr:rowOff>
    </xdr:from>
    <xdr:to>
      <xdr:col>19</xdr:col>
      <xdr:colOff>133350</xdr:colOff>
      <xdr:row>82</xdr:row>
      <xdr:rowOff>55942</xdr:rowOff>
    </xdr:to>
    <xdr:cxnSp macro="">
      <xdr:nvCxnSpPr>
        <xdr:cNvPr id="196" name="直線コネクタ 195"/>
        <xdr:cNvCxnSpPr/>
      </xdr:nvCxnSpPr>
      <xdr:spPr>
        <a:xfrm flipV="1">
          <a:off x="3225800" y="14099853"/>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130786</xdr:rowOff>
    </xdr:from>
    <xdr:to>
      <xdr:col>15</xdr:col>
      <xdr:colOff>82550</xdr:colOff>
      <xdr:row>82</xdr:row>
      <xdr:rowOff>55942</xdr:rowOff>
    </xdr:to>
    <xdr:cxnSp macro="">
      <xdr:nvCxnSpPr>
        <xdr:cNvPr id="199" name="直線コネクタ 198"/>
        <xdr:cNvCxnSpPr/>
      </xdr:nvCxnSpPr>
      <xdr:spPr>
        <a:xfrm>
          <a:off x="2336800" y="14018236"/>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99523</xdr:rowOff>
    </xdr:from>
    <xdr:to>
      <xdr:col>11</xdr:col>
      <xdr:colOff>31750</xdr:colOff>
      <xdr:row>81</xdr:row>
      <xdr:rowOff>130786</xdr:rowOff>
    </xdr:to>
    <xdr:cxnSp macro="">
      <xdr:nvCxnSpPr>
        <xdr:cNvPr id="202" name="直線コネクタ 201"/>
        <xdr:cNvCxnSpPr/>
      </xdr:nvCxnSpPr>
      <xdr:spPr>
        <a:xfrm>
          <a:off x="1447800" y="13986973"/>
          <a:ext cx="8890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101614</xdr:rowOff>
    </xdr:from>
    <xdr:to>
      <xdr:col>23</xdr:col>
      <xdr:colOff>184150</xdr:colOff>
      <xdr:row>83</xdr:row>
      <xdr:rowOff>31764</xdr:rowOff>
    </xdr:to>
    <xdr:sp macro="" textlink="">
      <xdr:nvSpPr>
        <xdr:cNvPr id="212" name="楕円 211"/>
        <xdr:cNvSpPr/>
      </xdr:nvSpPr>
      <xdr:spPr>
        <a:xfrm>
          <a:off x="4902200" y="1416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73691</xdr:rowOff>
    </xdr:from>
    <xdr:ext cx="762000" cy="259045"/>
    <xdr:sp macro="" textlink="">
      <xdr:nvSpPr>
        <xdr:cNvPr id="213" name="人件費・物件費等の状況該当値テキスト"/>
        <xdr:cNvSpPr txBox="1"/>
      </xdr:nvSpPr>
      <xdr:spPr>
        <a:xfrm>
          <a:off x="5041900" y="1413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161603</xdr:rowOff>
    </xdr:from>
    <xdr:to>
      <xdr:col>19</xdr:col>
      <xdr:colOff>184150</xdr:colOff>
      <xdr:row>82</xdr:row>
      <xdr:rowOff>91753</xdr:rowOff>
    </xdr:to>
    <xdr:sp macro="" textlink="">
      <xdr:nvSpPr>
        <xdr:cNvPr id="214" name="楕円 213"/>
        <xdr:cNvSpPr/>
      </xdr:nvSpPr>
      <xdr:spPr>
        <a:xfrm>
          <a:off x="4064000" y="140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101930</xdr:rowOff>
    </xdr:from>
    <xdr:ext cx="736600" cy="259045"/>
    <xdr:sp macro="" textlink="">
      <xdr:nvSpPr>
        <xdr:cNvPr id="215" name="テキスト ボックス 214"/>
        <xdr:cNvSpPr txBox="1"/>
      </xdr:nvSpPr>
      <xdr:spPr>
        <a:xfrm>
          <a:off x="3733800" y="1381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5142</xdr:rowOff>
    </xdr:from>
    <xdr:to>
      <xdr:col>15</xdr:col>
      <xdr:colOff>133350</xdr:colOff>
      <xdr:row>82</xdr:row>
      <xdr:rowOff>106742</xdr:rowOff>
    </xdr:to>
    <xdr:sp macro="" textlink="">
      <xdr:nvSpPr>
        <xdr:cNvPr id="216" name="楕円 215"/>
        <xdr:cNvSpPr/>
      </xdr:nvSpPr>
      <xdr:spPr>
        <a:xfrm>
          <a:off x="3175000" y="1406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116919</xdr:rowOff>
    </xdr:from>
    <xdr:ext cx="762000" cy="259045"/>
    <xdr:sp macro="" textlink="">
      <xdr:nvSpPr>
        <xdr:cNvPr id="217" name="テキスト ボックス 216"/>
        <xdr:cNvSpPr txBox="1"/>
      </xdr:nvSpPr>
      <xdr:spPr>
        <a:xfrm>
          <a:off x="2844800" y="1383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79986</xdr:rowOff>
    </xdr:from>
    <xdr:to>
      <xdr:col>11</xdr:col>
      <xdr:colOff>82550</xdr:colOff>
      <xdr:row>82</xdr:row>
      <xdr:rowOff>10136</xdr:rowOff>
    </xdr:to>
    <xdr:sp macro="" textlink="">
      <xdr:nvSpPr>
        <xdr:cNvPr id="218" name="楕円 217"/>
        <xdr:cNvSpPr/>
      </xdr:nvSpPr>
      <xdr:spPr>
        <a:xfrm>
          <a:off x="2286000" y="139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20313</xdr:rowOff>
    </xdr:from>
    <xdr:ext cx="762000" cy="259045"/>
    <xdr:sp macro="" textlink="">
      <xdr:nvSpPr>
        <xdr:cNvPr id="219" name="テキスト ボックス 218"/>
        <xdr:cNvSpPr txBox="1"/>
      </xdr:nvSpPr>
      <xdr:spPr>
        <a:xfrm>
          <a:off x="1955800" y="1373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48723</xdr:rowOff>
    </xdr:from>
    <xdr:to>
      <xdr:col>7</xdr:col>
      <xdr:colOff>31750</xdr:colOff>
      <xdr:row>81</xdr:row>
      <xdr:rowOff>150323</xdr:rowOff>
    </xdr:to>
    <xdr:sp macro="" textlink="">
      <xdr:nvSpPr>
        <xdr:cNvPr id="220" name="楕円 219"/>
        <xdr:cNvSpPr/>
      </xdr:nvSpPr>
      <xdr:spPr>
        <a:xfrm>
          <a:off x="1397000" y="139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160500</xdr:rowOff>
    </xdr:from>
    <xdr:ext cx="762000" cy="259045"/>
    <xdr:sp macro="" textlink="">
      <xdr:nvSpPr>
        <xdr:cNvPr id="221" name="テキスト ボックス 220"/>
        <xdr:cNvSpPr txBox="1"/>
      </xdr:nvSpPr>
      <xdr:spPr>
        <a:xfrm>
          <a:off x="1066800" y="1370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全国市・町村及び類似団体平均を下回る状況であり、引き続き、給与・各種手当の適正化に努める。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83</xdr:row>
      <xdr:rowOff>156332</xdr:rowOff>
    </xdr:to>
    <xdr:cxnSp macro="">
      <xdr:nvCxnSpPr>
        <xdr:cNvPr id="257" name="直線コネクタ 256"/>
        <xdr:cNvCxnSpPr/>
      </xdr:nvCxnSpPr>
      <xdr:spPr>
        <a:xfrm>
          <a:off x="16179800" y="14386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83</xdr:row>
      <xdr:rowOff>156332</xdr:rowOff>
    </xdr:to>
    <xdr:cxnSp macro="">
      <xdr:nvCxnSpPr>
        <xdr:cNvPr id="260" name="直線コネクタ 259"/>
        <xdr:cNvCxnSpPr/>
      </xdr:nvCxnSpPr>
      <xdr:spPr>
        <a:xfrm>
          <a:off x="15290800" y="14386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83</xdr:row>
      <xdr:rowOff>156332</xdr:rowOff>
    </xdr:to>
    <xdr:cxnSp macro="">
      <xdr:nvCxnSpPr>
        <xdr:cNvPr id="263" name="直線コネクタ 262"/>
        <xdr:cNvCxnSpPr/>
      </xdr:nvCxnSpPr>
      <xdr:spPr>
        <a:xfrm>
          <a:off x="14401800" y="1427177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41427</xdr:rowOff>
    </xdr:to>
    <xdr:cxnSp macro="">
      <xdr:nvCxnSpPr>
        <xdr:cNvPr id="266" name="直線コネクタ 265"/>
        <xdr:cNvCxnSpPr/>
      </xdr:nvCxnSpPr>
      <xdr:spPr>
        <a:xfrm>
          <a:off x="13512800" y="142602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6" name="楕円 275"/>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77"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78" name="楕円 277"/>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79" name="テキスト ボックス 278"/>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0" name="楕円 279"/>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1" name="テキスト ボックス 280"/>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162077</xdr:rowOff>
    </xdr:from>
    <xdr:to>
      <xdr:col>68</xdr:col>
      <xdr:colOff>203200</xdr:colOff>
      <xdr:row>83</xdr:row>
      <xdr:rowOff>92227</xdr:rowOff>
    </xdr:to>
    <xdr:sp macro="" textlink="">
      <xdr:nvSpPr>
        <xdr:cNvPr id="282" name="楕円 281"/>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102404</xdr:rowOff>
    </xdr:from>
    <xdr:ext cx="762000" cy="259045"/>
    <xdr:sp macro="" textlink="">
      <xdr:nvSpPr>
        <xdr:cNvPr id="283" name="テキスト ボックス 282"/>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4" name="楕円 283"/>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5" name="テキスト ボックス 284"/>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県内平均を下回り、全国平均や類似団体比較でもほぼ同水準となっており良好な状況である。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引き続き、定員適正化計画に基づく退職者補充の抑制やアウトソーシング等の推進による事務の効率化を図ることで、適正な定員管理に努める。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61</xdr:row>
      <xdr:rowOff>161607</xdr:rowOff>
    </xdr:to>
    <xdr:cxnSp macro="">
      <xdr:nvCxnSpPr>
        <xdr:cNvPr id="320" name="直線コネクタ 319"/>
        <xdr:cNvCxnSpPr/>
      </xdr:nvCxnSpPr>
      <xdr:spPr>
        <a:xfrm>
          <a:off x="16179800" y="1061804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6244</xdr:rowOff>
    </xdr:to>
    <xdr:cxnSp macro="">
      <xdr:nvCxnSpPr>
        <xdr:cNvPr id="323" name="直線コネクタ 322"/>
        <xdr:cNvCxnSpPr/>
      </xdr:nvCxnSpPr>
      <xdr:spPr>
        <a:xfrm flipV="1">
          <a:off x="15290800" y="106180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62</xdr:row>
      <xdr:rowOff>6244</xdr:rowOff>
    </xdr:to>
    <xdr:cxnSp macro="">
      <xdr:nvCxnSpPr>
        <xdr:cNvPr id="326" name="直線コネクタ 325"/>
        <xdr:cNvCxnSpPr/>
      </xdr:nvCxnSpPr>
      <xdr:spPr>
        <a:xfrm>
          <a:off x="14401800" y="1061000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145521</xdr:rowOff>
    </xdr:from>
    <xdr:to>
      <xdr:col>68</xdr:col>
      <xdr:colOff>152400</xdr:colOff>
      <xdr:row>61</xdr:row>
      <xdr:rowOff>151554</xdr:rowOff>
    </xdr:to>
    <xdr:cxnSp macro="">
      <xdr:nvCxnSpPr>
        <xdr:cNvPr id="329" name="直線コネクタ 328"/>
        <xdr:cNvCxnSpPr/>
      </xdr:nvCxnSpPr>
      <xdr:spPr>
        <a:xfrm>
          <a:off x="13512800" y="106039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39" name="楕円 338"/>
        <xdr:cNvSpPr/>
      </xdr:nvSpPr>
      <xdr:spPr>
        <a:xfrm>
          <a:off x="16967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127334</xdr:rowOff>
    </xdr:from>
    <xdr:ext cx="762000" cy="259045"/>
    <xdr:sp macro="" textlink="">
      <xdr:nvSpPr>
        <xdr:cNvPr id="340" name="定員管理の状況該当値テキスト"/>
        <xdr:cNvSpPr txBox="1"/>
      </xdr:nvSpPr>
      <xdr:spPr>
        <a:xfrm>
          <a:off x="17106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1" name="楕円 340"/>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49123</xdr:rowOff>
    </xdr:from>
    <xdr:ext cx="736600" cy="259045"/>
    <xdr:sp macro="" textlink="">
      <xdr:nvSpPr>
        <xdr:cNvPr id="342" name="テキスト ボックス 341"/>
        <xdr:cNvSpPr txBox="1"/>
      </xdr:nvSpPr>
      <xdr:spPr>
        <a:xfrm>
          <a:off x="15798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126894</xdr:rowOff>
    </xdr:from>
    <xdr:to>
      <xdr:col>73</xdr:col>
      <xdr:colOff>44450</xdr:colOff>
      <xdr:row>62</xdr:row>
      <xdr:rowOff>57044</xdr:rowOff>
    </xdr:to>
    <xdr:sp macro="" textlink="">
      <xdr:nvSpPr>
        <xdr:cNvPr id="343" name="楕円 342"/>
        <xdr:cNvSpPr/>
      </xdr:nvSpPr>
      <xdr:spPr>
        <a:xfrm>
          <a:off x="15240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67221</xdr:rowOff>
    </xdr:from>
    <xdr:ext cx="762000" cy="259045"/>
    <xdr:sp macro="" textlink="">
      <xdr:nvSpPr>
        <xdr:cNvPr id="344" name="テキスト ボックス 343"/>
        <xdr:cNvSpPr txBox="1"/>
      </xdr:nvSpPr>
      <xdr:spPr>
        <a:xfrm>
          <a:off x="14909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5" name="楕円 344"/>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41081</xdr:rowOff>
    </xdr:from>
    <xdr:ext cx="762000" cy="259045"/>
    <xdr:sp macro="" textlink="">
      <xdr:nvSpPr>
        <xdr:cNvPr id="346" name="テキスト ボックス 345"/>
        <xdr:cNvSpPr txBox="1"/>
      </xdr:nvSpPr>
      <xdr:spPr>
        <a:xfrm>
          <a:off x="14020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94721</xdr:rowOff>
    </xdr:from>
    <xdr:to>
      <xdr:col>64</xdr:col>
      <xdr:colOff>152400</xdr:colOff>
      <xdr:row>62</xdr:row>
      <xdr:rowOff>24871</xdr:rowOff>
    </xdr:to>
    <xdr:sp macro="" textlink="">
      <xdr:nvSpPr>
        <xdr:cNvPr id="347" name="楕円 346"/>
        <xdr:cNvSpPr/>
      </xdr:nvSpPr>
      <xdr:spPr>
        <a:xfrm>
          <a:off x="13462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35048</xdr:rowOff>
    </xdr:from>
    <xdr:ext cx="762000" cy="259045"/>
    <xdr:sp macro="" textlink="">
      <xdr:nvSpPr>
        <xdr:cNvPr id="348" name="テキスト ボックス 347"/>
        <xdr:cNvSpPr txBox="1"/>
      </xdr:nvSpPr>
      <xdr:spPr>
        <a:xfrm>
          <a:off x="13131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改善傾向にあったが前年度からさらに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ポイント悪化し、全国、県内及び類似団体の平均を上回る状況である。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の元利償還の本格化により公債費の高止まり傾向が続くことが見込まれるため、中期財政見通しを考慮した中で、新規借入を伴う建設事業を抑制するとともに、金利変動リスクの緩和を目的とした借換債の継続実施により、低金利傾向にある市況状況を活かした利子償還金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52494</xdr:rowOff>
    </xdr:to>
    <xdr:cxnSp macro="">
      <xdr:nvCxnSpPr>
        <xdr:cNvPr id="381" name="直線コネクタ 380"/>
        <xdr:cNvCxnSpPr/>
      </xdr:nvCxnSpPr>
      <xdr:spPr>
        <a:xfrm>
          <a:off x="16179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44450</xdr:rowOff>
    </xdr:to>
    <xdr:cxnSp macro="">
      <xdr:nvCxnSpPr>
        <xdr:cNvPr id="384" name="直線コネクタ 383"/>
        <xdr:cNvCxnSpPr/>
      </xdr:nvCxnSpPr>
      <xdr:spPr>
        <a:xfrm>
          <a:off x="15290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87" name="直線コネクタ 386"/>
        <xdr:cNvCxnSpPr/>
      </xdr:nvCxnSpPr>
      <xdr:spPr>
        <a:xfrm>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12277</xdr:rowOff>
    </xdr:to>
    <xdr:cxnSp macro="">
      <xdr:nvCxnSpPr>
        <xdr:cNvPr id="390" name="直線コネクタ 389"/>
        <xdr:cNvCxnSpPr/>
      </xdr:nvCxnSpPr>
      <xdr:spPr>
        <a:xfrm flipV="1">
          <a:off x="13512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1694</xdr:rowOff>
    </xdr:from>
    <xdr:to>
      <xdr:col>81</xdr:col>
      <xdr:colOff>95250</xdr:colOff>
      <xdr:row>44</xdr:row>
      <xdr:rowOff>103294</xdr:rowOff>
    </xdr:to>
    <xdr:sp macro="" textlink="">
      <xdr:nvSpPr>
        <xdr:cNvPr id="400" name="楕円 399"/>
        <xdr:cNvSpPr/>
      </xdr:nvSpPr>
      <xdr:spPr>
        <a:xfrm>
          <a:off x="16967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145221</xdr:rowOff>
    </xdr:from>
    <xdr:ext cx="762000" cy="259045"/>
    <xdr:sp macro="" textlink="">
      <xdr:nvSpPr>
        <xdr:cNvPr id="401" name="公債費負担の状況該当値テキスト"/>
        <xdr:cNvSpPr txBox="1"/>
      </xdr:nvSpPr>
      <xdr:spPr>
        <a:xfrm>
          <a:off x="17106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2" name="楕円 401"/>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3" name="テキスト ボックス 402"/>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4" name="楕円 403"/>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5" name="テキスト ボックス 404"/>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6" name="楕円 405"/>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7" name="テキスト ボックス 406"/>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8" name="楕円 407"/>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9" name="テキスト ボックス 408"/>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県内及び類似団体平均を上回る状況となっている。学校をはじめとした老朽化施設の改築、大規模改修事業に対して発行した合併特例債などの市債の借入額が将来負担比率を高止まりさせる要因となっている。これは、合併特例債の元利償還金が交付税算入される優良債であり、発行可能な期間において将来にわたって必要な投資を集中的に行った結果によるものである。今後は、中・長期財政見通しを考慮した中で、借入を伴う建設事業を抑制するとともに、財政調整基金等の増加を図ることで、財政の健全化と基盤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118533</xdr:rowOff>
    </xdr:from>
    <xdr:to>
      <xdr:col>81</xdr:col>
      <xdr:colOff>44450</xdr:colOff>
      <xdr:row>20</xdr:row>
      <xdr:rowOff>33951</xdr:rowOff>
    </xdr:to>
    <xdr:cxnSp macro="">
      <xdr:nvCxnSpPr>
        <xdr:cNvPr id="443" name="直線コネクタ 442"/>
        <xdr:cNvCxnSpPr/>
      </xdr:nvCxnSpPr>
      <xdr:spPr>
        <a:xfrm flipV="1">
          <a:off x="16179800" y="3376083"/>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33951</xdr:rowOff>
    </xdr:from>
    <xdr:to>
      <xdr:col>77</xdr:col>
      <xdr:colOff>44450</xdr:colOff>
      <xdr:row>20</xdr:row>
      <xdr:rowOff>89450</xdr:rowOff>
    </xdr:to>
    <xdr:cxnSp macro="">
      <xdr:nvCxnSpPr>
        <xdr:cNvPr id="446" name="直線コネクタ 445"/>
        <xdr:cNvCxnSpPr/>
      </xdr:nvCxnSpPr>
      <xdr:spPr>
        <a:xfrm flipV="1">
          <a:off x="15290800" y="346295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50038</xdr:rowOff>
    </xdr:from>
    <xdr:to>
      <xdr:col>72</xdr:col>
      <xdr:colOff>203200</xdr:colOff>
      <xdr:row>20</xdr:row>
      <xdr:rowOff>89450</xdr:rowOff>
    </xdr:to>
    <xdr:cxnSp macro="">
      <xdr:nvCxnSpPr>
        <xdr:cNvPr id="449" name="直線コネクタ 448"/>
        <xdr:cNvCxnSpPr/>
      </xdr:nvCxnSpPr>
      <xdr:spPr>
        <a:xfrm>
          <a:off x="14401800" y="347903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25104</xdr:rowOff>
    </xdr:from>
    <xdr:to>
      <xdr:col>68</xdr:col>
      <xdr:colOff>152400</xdr:colOff>
      <xdr:row>20</xdr:row>
      <xdr:rowOff>50038</xdr:rowOff>
    </xdr:to>
    <xdr:cxnSp macro="">
      <xdr:nvCxnSpPr>
        <xdr:cNvPr id="452" name="直線コネクタ 451"/>
        <xdr:cNvCxnSpPr/>
      </xdr:nvCxnSpPr>
      <xdr:spPr>
        <a:xfrm>
          <a:off x="13512800" y="3454104"/>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67733</xdr:rowOff>
    </xdr:from>
    <xdr:to>
      <xdr:col>81</xdr:col>
      <xdr:colOff>95250</xdr:colOff>
      <xdr:row>19</xdr:row>
      <xdr:rowOff>169333</xdr:rowOff>
    </xdr:to>
    <xdr:sp macro="" textlink="">
      <xdr:nvSpPr>
        <xdr:cNvPr id="462" name="楕円 461"/>
        <xdr:cNvSpPr/>
      </xdr:nvSpPr>
      <xdr:spPr>
        <a:xfrm>
          <a:off x="169672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39810</xdr:rowOff>
    </xdr:from>
    <xdr:ext cx="762000" cy="259045"/>
    <xdr:sp macro="" textlink="">
      <xdr:nvSpPr>
        <xdr:cNvPr id="463" name="将来負担の状況該当値テキスト"/>
        <xdr:cNvSpPr txBox="1"/>
      </xdr:nvSpPr>
      <xdr:spPr>
        <a:xfrm>
          <a:off x="17106900" y="329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154601</xdr:rowOff>
    </xdr:from>
    <xdr:to>
      <xdr:col>77</xdr:col>
      <xdr:colOff>95250</xdr:colOff>
      <xdr:row>20</xdr:row>
      <xdr:rowOff>84751</xdr:rowOff>
    </xdr:to>
    <xdr:sp macro="" textlink="">
      <xdr:nvSpPr>
        <xdr:cNvPr id="464" name="楕円 463"/>
        <xdr:cNvSpPr/>
      </xdr:nvSpPr>
      <xdr:spPr>
        <a:xfrm>
          <a:off x="16129000" y="34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69528</xdr:rowOff>
    </xdr:from>
    <xdr:ext cx="736600" cy="259045"/>
    <xdr:sp macro="" textlink="">
      <xdr:nvSpPr>
        <xdr:cNvPr id="465" name="テキスト ボックス 464"/>
        <xdr:cNvSpPr txBox="1"/>
      </xdr:nvSpPr>
      <xdr:spPr>
        <a:xfrm>
          <a:off x="15798800" y="34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38650</xdr:rowOff>
    </xdr:from>
    <xdr:to>
      <xdr:col>73</xdr:col>
      <xdr:colOff>44450</xdr:colOff>
      <xdr:row>20</xdr:row>
      <xdr:rowOff>140250</xdr:rowOff>
    </xdr:to>
    <xdr:sp macro="" textlink="">
      <xdr:nvSpPr>
        <xdr:cNvPr id="466" name="楕円 465"/>
        <xdr:cNvSpPr/>
      </xdr:nvSpPr>
      <xdr:spPr>
        <a:xfrm>
          <a:off x="15240000" y="34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125027</xdr:rowOff>
    </xdr:from>
    <xdr:ext cx="762000" cy="259045"/>
    <xdr:sp macro="" textlink="">
      <xdr:nvSpPr>
        <xdr:cNvPr id="467" name="テキスト ボックス 466"/>
        <xdr:cNvSpPr txBox="1"/>
      </xdr:nvSpPr>
      <xdr:spPr>
        <a:xfrm>
          <a:off x="14909800" y="355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170688</xdr:rowOff>
    </xdr:from>
    <xdr:to>
      <xdr:col>68</xdr:col>
      <xdr:colOff>203200</xdr:colOff>
      <xdr:row>20</xdr:row>
      <xdr:rowOff>100838</xdr:rowOff>
    </xdr:to>
    <xdr:sp macro="" textlink="">
      <xdr:nvSpPr>
        <xdr:cNvPr id="468" name="楕円 467"/>
        <xdr:cNvSpPr/>
      </xdr:nvSpPr>
      <xdr:spPr>
        <a:xfrm>
          <a:off x="14351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85615</xdr:rowOff>
    </xdr:from>
    <xdr:ext cx="762000" cy="259045"/>
    <xdr:sp macro="" textlink="">
      <xdr:nvSpPr>
        <xdr:cNvPr id="469" name="テキスト ボックス 468"/>
        <xdr:cNvSpPr txBox="1"/>
      </xdr:nvSpPr>
      <xdr:spPr>
        <a:xfrm>
          <a:off x="14020800" y="35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145754</xdr:rowOff>
    </xdr:from>
    <xdr:to>
      <xdr:col>64</xdr:col>
      <xdr:colOff>152400</xdr:colOff>
      <xdr:row>20</xdr:row>
      <xdr:rowOff>75904</xdr:rowOff>
    </xdr:to>
    <xdr:sp macro="" textlink="">
      <xdr:nvSpPr>
        <xdr:cNvPr id="470" name="楕円 469"/>
        <xdr:cNvSpPr/>
      </xdr:nvSpPr>
      <xdr:spPr>
        <a:xfrm>
          <a:off x="13462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60681</xdr:rowOff>
    </xdr:from>
    <xdr:ext cx="762000" cy="259045"/>
    <xdr:sp macro="" textlink="">
      <xdr:nvSpPr>
        <xdr:cNvPr id="471" name="テキスト ボックス 470"/>
        <xdr:cNvSpPr txBox="1"/>
      </xdr:nvSpPr>
      <xdr:spPr>
        <a:xfrm>
          <a:off x="13131800" y="348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
78,731
110.96
35,251,362
34,152,861
999,189
19,965,409
48,186,129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全国、県内及び類似団体平均を下回り良好な状況である。　引き続き、幼保適正配置計画の推進等により、職員数及び人件費の適正化に努める。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81280</xdr:rowOff>
    </xdr:to>
    <xdr:cxnSp macro="">
      <xdr:nvCxnSpPr>
        <xdr:cNvPr id="66" name="直線コネクタ 65"/>
        <xdr:cNvCxnSpPr/>
      </xdr:nvCxnSpPr>
      <xdr:spPr>
        <a:xfrm>
          <a:off x="3987800" y="591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127000</xdr:rowOff>
    </xdr:to>
    <xdr:cxnSp macro="">
      <xdr:nvCxnSpPr>
        <xdr:cNvPr id="69" name="直線コネクタ 68"/>
        <xdr:cNvCxnSpPr/>
      </xdr:nvCxnSpPr>
      <xdr:spPr>
        <a:xfrm flipV="1">
          <a:off x="3098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157480</xdr:rowOff>
    </xdr:to>
    <xdr:cxnSp macro="">
      <xdr:nvCxnSpPr>
        <xdr:cNvPr id="72" name="直線コネクタ 71"/>
        <xdr:cNvCxnSpPr/>
      </xdr:nvCxnSpPr>
      <xdr:spPr>
        <a:xfrm flipV="1">
          <a:off x="2209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157480</xdr:rowOff>
    </xdr:to>
    <xdr:cxnSp macro="">
      <xdr:nvCxnSpPr>
        <xdr:cNvPr id="75" name="直線コネクタ 74"/>
        <xdr:cNvCxnSpPr/>
      </xdr:nvCxnSpPr>
      <xdr:spPr>
        <a:xfrm>
          <a:off x="1320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保育園の民営化等により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、依然として全国、県内及び類似団体平均を下回っており良好な状況である。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引き続き行政改革大綱に基づき行政コストの削減を図るとともに、幼保適正配置などの施設の統廃合や民間活力の活用を推進し、施設管理費等の抑制に努める。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117856</xdr:rowOff>
    </xdr:from>
    <xdr:to>
      <xdr:col>82</xdr:col>
      <xdr:colOff>107950</xdr:colOff>
      <xdr:row>14</xdr:row>
      <xdr:rowOff>163576</xdr:rowOff>
    </xdr:to>
    <xdr:cxnSp macro="">
      <xdr:nvCxnSpPr>
        <xdr:cNvPr id="125" name="直線コネクタ 124"/>
        <xdr:cNvCxnSpPr/>
      </xdr:nvCxnSpPr>
      <xdr:spPr>
        <a:xfrm flipV="1">
          <a:off x="15671800" y="2518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14</xdr:row>
      <xdr:rowOff>163576</xdr:rowOff>
    </xdr:to>
    <xdr:cxnSp macro="">
      <xdr:nvCxnSpPr>
        <xdr:cNvPr id="128" name="直線コネクタ 127"/>
        <xdr:cNvCxnSpPr/>
      </xdr:nvCxnSpPr>
      <xdr:spPr>
        <a:xfrm>
          <a:off x="14782800" y="2554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90424</xdr:rowOff>
    </xdr:from>
    <xdr:to>
      <xdr:col>73</xdr:col>
      <xdr:colOff>180975</xdr:colOff>
      <xdr:row>14</xdr:row>
      <xdr:rowOff>154432</xdr:rowOff>
    </xdr:to>
    <xdr:cxnSp macro="">
      <xdr:nvCxnSpPr>
        <xdr:cNvPr id="131" name="直線コネクタ 130"/>
        <xdr:cNvCxnSpPr/>
      </xdr:nvCxnSpPr>
      <xdr:spPr>
        <a:xfrm>
          <a:off x="13893800" y="2490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15</xdr:row>
      <xdr:rowOff>74422</xdr:rowOff>
    </xdr:to>
    <xdr:cxnSp macro="">
      <xdr:nvCxnSpPr>
        <xdr:cNvPr id="134" name="直線コネクタ 133"/>
        <xdr:cNvCxnSpPr/>
      </xdr:nvCxnSpPr>
      <xdr:spPr>
        <a:xfrm flipV="1">
          <a:off x="13004800" y="24907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67056</xdr:rowOff>
    </xdr:from>
    <xdr:to>
      <xdr:col>82</xdr:col>
      <xdr:colOff>158750</xdr:colOff>
      <xdr:row>14</xdr:row>
      <xdr:rowOff>168656</xdr:rowOff>
    </xdr:to>
    <xdr:sp macro="" textlink="">
      <xdr:nvSpPr>
        <xdr:cNvPr id="144" name="楕円 143"/>
        <xdr:cNvSpPr/>
      </xdr:nvSpPr>
      <xdr:spPr>
        <a:xfrm>
          <a:off x="164592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83583</xdr:rowOff>
    </xdr:from>
    <xdr:ext cx="762000" cy="259045"/>
    <xdr:sp macro="" textlink="">
      <xdr:nvSpPr>
        <xdr:cNvPr id="145" name="物件費該当値テキスト"/>
        <xdr:cNvSpPr txBox="1"/>
      </xdr:nvSpPr>
      <xdr:spPr>
        <a:xfrm>
          <a:off x="16598900" y="231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112776</xdr:rowOff>
    </xdr:from>
    <xdr:to>
      <xdr:col>78</xdr:col>
      <xdr:colOff>120650</xdr:colOff>
      <xdr:row>15</xdr:row>
      <xdr:rowOff>42926</xdr:rowOff>
    </xdr:to>
    <xdr:sp macro="" textlink="">
      <xdr:nvSpPr>
        <xdr:cNvPr id="146" name="楕円 145"/>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53103</xdr:rowOff>
    </xdr:from>
    <xdr:ext cx="736600" cy="259045"/>
    <xdr:sp macro="" textlink="">
      <xdr:nvSpPr>
        <xdr:cNvPr id="147" name="テキスト ボックス 146"/>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39624</xdr:rowOff>
    </xdr:from>
    <xdr:to>
      <xdr:col>69</xdr:col>
      <xdr:colOff>142875</xdr:colOff>
      <xdr:row>14</xdr:row>
      <xdr:rowOff>141224</xdr:rowOff>
    </xdr:to>
    <xdr:sp macro="" textlink="">
      <xdr:nvSpPr>
        <xdr:cNvPr id="150" name="楕円 149"/>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151401</xdr:rowOff>
    </xdr:from>
    <xdr:ext cx="762000" cy="259045"/>
    <xdr:sp macro="" textlink="">
      <xdr:nvSpPr>
        <xdr:cNvPr id="151" name="テキスト ボックス 150"/>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53" name="テキスト ボックス 152"/>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、全国・県平均・類似団体平均を下回る水準が続いている。引き続き、単独事業により措置しているものについては財政状況や他市の状況を考慮し扶助費の適正化に努める。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163576</xdr:rowOff>
    </xdr:from>
    <xdr:to>
      <xdr:col>24</xdr:col>
      <xdr:colOff>25400</xdr:colOff>
      <xdr:row>55</xdr:row>
      <xdr:rowOff>65278</xdr:rowOff>
    </xdr:to>
    <xdr:cxnSp macro="">
      <xdr:nvCxnSpPr>
        <xdr:cNvPr id="184" name="直線コネクタ 183"/>
        <xdr:cNvCxnSpPr/>
      </xdr:nvCxnSpPr>
      <xdr:spPr>
        <a:xfrm>
          <a:off x="3987800" y="94218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163576</xdr:rowOff>
    </xdr:from>
    <xdr:to>
      <xdr:col>19</xdr:col>
      <xdr:colOff>187325</xdr:colOff>
      <xdr:row>55</xdr:row>
      <xdr:rowOff>56134</xdr:rowOff>
    </xdr:to>
    <xdr:cxnSp macro="">
      <xdr:nvCxnSpPr>
        <xdr:cNvPr id="187" name="直線コネクタ 186"/>
        <xdr:cNvCxnSpPr/>
      </xdr:nvCxnSpPr>
      <xdr:spPr>
        <a:xfrm flipV="1">
          <a:off x="3098800" y="9421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56134</xdr:rowOff>
    </xdr:to>
    <xdr:cxnSp macro="">
      <xdr:nvCxnSpPr>
        <xdr:cNvPr id="190" name="直線コネクタ 189"/>
        <xdr:cNvCxnSpPr/>
      </xdr:nvCxnSpPr>
      <xdr:spPr>
        <a:xfrm>
          <a:off x="2209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136144</xdr:rowOff>
    </xdr:from>
    <xdr:to>
      <xdr:col>11</xdr:col>
      <xdr:colOff>9525</xdr:colOff>
      <xdr:row>55</xdr:row>
      <xdr:rowOff>46990</xdr:rowOff>
    </xdr:to>
    <xdr:cxnSp macro="">
      <xdr:nvCxnSpPr>
        <xdr:cNvPr id="193" name="直線コネクタ 192"/>
        <xdr:cNvCxnSpPr/>
      </xdr:nvCxnSpPr>
      <xdr:spPr>
        <a:xfrm>
          <a:off x="1320800" y="93944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3" name="楕円 202"/>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4"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112776</xdr:rowOff>
    </xdr:from>
    <xdr:to>
      <xdr:col>20</xdr:col>
      <xdr:colOff>38100</xdr:colOff>
      <xdr:row>55</xdr:row>
      <xdr:rowOff>42926</xdr:rowOff>
    </xdr:to>
    <xdr:sp macro="" textlink="">
      <xdr:nvSpPr>
        <xdr:cNvPr id="205" name="楕円 204"/>
        <xdr:cNvSpPr/>
      </xdr:nvSpPr>
      <xdr:spPr>
        <a:xfrm>
          <a:off x="3937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53103</xdr:rowOff>
    </xdr:from>
    <xdr:ext cx="736600" cy="259045"/>
    <xdr:sp macro="" textlink="">
      <xdr:nvSpPr>
        <xdr:cNvPr id="206" name="テキスト ボックス 205"/>
        <xdr:cNvSpPr txBox="1"/>
      </xdr:nvSpPr>
      <xdr:spPr>
        <a:xfrm>
          <a:off x="3606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5334</xdr:rowOff>
    </xdr:from>
    <xdr:to>
      <xdr:col>15</xdr:col>
      <xdr:colOff>149225</xdr:colOff>
      <xdr:row>55</xdr:row>
      <xdr:rowOff>106934</xdr:rowOff>
    </xdr:to>
    <xdr:sp macro="" textlink="">
      <xdr:nvSpPr>
        <xdr:cNvPr id="207" name="楕円 206"/>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117111</xdr:rowOff>
    </xdr:from>
    <xdr:ext cx="762000" cy="259045"/>
    <xdr:sp macro="" textlink="">
      <xdr:nvSpPr>
        <xdr:cNvPr id="208" name="テキスト ボックス 207"/>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9" name="楕円 208"/>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0" name="テキスト ボックス 209"/>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85344</xdr:rowOff>
    </xdr:from>
    <xdr:to>
      <xdr:col>6</xdr:col>
      <xdr:colOff>171450</xdr:colOff>
      <xdr:row>55</xdr:row>
      <xdr:rowOff>15494</xdr:rowOff>
    </xdr:to>
    <xdr:sp macro="" textlink="">
      <xdr:nvSpPr>
        <xdr:cNvPr id="211" name="楕円 210"/>
        <xdr:cNvSpPr/>
      </xdr:nvSpPr>
      <xdr:spPr>
        <a:xfrm>
          <a:off x="1270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25671</xdr:rowOff>
    </xdr:from>
    <xdr:ext cx="762000" cy="259045"/>
    <xdr:sp macro="" textlink="">
      <xdr:nvSpPr>
        <xdr:cNvPr id="212" name="テキスト ボックス 211"/>
        <xdr:cNvSpPr txBox="1"/>
      </xdr:nvSpPr>
      <xdr:spPr>
        <a:xfrm>
          <a:off x="939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し、依然として全国、県内及び類似団体平均を上回る状況である。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事業などの特別会計への繰出金の増加や本市の産業構造の中核をなす中小企業向けの貸付金（歳入でも預託金として同額計上）が多額となっていることが要因となっているが、これまでの経年比較からも今後とも大幅な変動はないものと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104140</xdr:rowOff>
    </xdr:to>
    <xdr:cxnSp macro="">
      <xdr:nvCxnSpPr>
        <xdr:cNvPr id="245" name="直線コネクタ 244"/>
        <xdr:cNvCxnSpPr/>
      </xdr:nvCxnSpPr>
      <xdr:spPr>
        <a:xfrm>
          <a:off x="15671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142240</xdr:rowOff>
    </xdr:to>
    <xdr:cxnSp macro="">
      <xdr:nvCxnSpPr>
        <xdr:cNvPr id="248" name="直線コネクタ 247"/>
        <xdr:cNvCxnSpPr/>
      </xdr:nvCxnSpPr>
      <xdr:spPr>
        <a:xfrm flipV="1">
          <a:off x="14782800" y="1002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58</xdr:row>
      <xdr:rowOff>142240</xdr:rowOff>
    </xdr:to>
    <xdr:cxnSp macro="">
      <xdr:nvCxnSpPr>
        <xdr:cNvPr id="251" name="直線コネクタ 250"/>
        <xdr:cNvCxnSpPr/>
      </xdr:nvCxnSpPr>
      <xdr:spPr>
        <a:xfrm>
          <a:off x="13893800" y="1008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142240</xdr:rowOff>
    </xdr:to>
    <xdr:cxnSp macro="">
      <xdr:nvCxnSpPr>
        <xdr:cNvPr id="254" name="直線コネクタ 253"/>
        <xdr:cNvCxnSpPr/>
      </xdr:nvCxnSpPr>
      <xdr:spPr>
        <a:xfrm>
          <a:off x="13004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4" name="楕円 263"/>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5"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6" name="楕円 265"/>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7" name="テキスト ボックス 266"/>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68" name="楕円 267"/>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69" name="テキスト ボックス 268"/>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0" name="楕円 269"/>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1" name="テキスト ボックス 270"/>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2" name="楕円 271"/>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3" name="テキスト ボックス 272"/>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ポイント増加し、依然として全国、県内及び類似団体平均を上回る状況である。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で補助費等の経費割合が高い要因は消防、火葬場及びごみ処理事業の共同事務を実施する燕・弥彦総合事務組合への負担金を含んでいるためであり、一部事務組合への負担金を除けば全国、県内及び類似団体平均と同水準にな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5842</xdr:rowOff>
    </xdr:to>
    <xdr:cxnSp macro="">
      <xdr:nvCxnSpPr>
        <xdr:cNvPr id="303" name="直線コネクタ 302"/>
        <xdr:cNvCxnSpPr/>
      </xdr:nvCxnSpPr>
      <xdr:spPr>
        <a:xfrm>
          <a:off x="15671800" y="6340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168148</xdr:rowOff>
    </xdr:to>
    <xdr:cxnSp macro="">
      <xdr:nvCxnSpPr>
        <xdr:cNvPr id="306" name="直線コネクタ 305"/>
        <xdr:cNvCxnSpPr/>
      </xdr:nvCxnSpPr>
      <xdr:spPr>
        <a:xfrm>
          <a:off x="14782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168148</xdr:rowOff>
    </xdr:to>
    <xdr:cxnSp macro="">
      <xdr:nvCxnSpPr>
        <xdr:cNvPr id="309" name="直線コネクタ 308"/>
        <xdr:cNvCxnSpPr/>
      </xdr:nvCxnSpPr>
      <xdr:spPr>
        <a:xfrm flipV="1">
          <a:off x="13893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2" name="直線コネクタ 311"/>
        <xdr:cNvCxnSpPr/>
      </xdr:nvCxnSpPr>
      <xdr:spPr>
        <a:xfrm>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2" name="楕円 32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5" name="テキスト ボックス 324"/>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6" name="楕円 325"/>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7" name="テキスト ボックス 32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全国平均、県平均を上回る状況にあり、平成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年度から類似団体よりも高い傾向が続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き乖離幅も年々広がって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さらに合併特例債の元利償還が本格化することにより、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年度のピークまで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公債費の増加が見込まれるため、建設事業の実施にあたっては中期財政見通しを考慮しつつ必要性・緊急性を優先し、地方債の新規借入を伴う建設事業の抑制に努める。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10413</xdr:rowOff>
    </xdr:to>
    <xdr:cxnSp macro="">
      <xdr:nvCxnSpPr>
        <xdr:cNvPr id="361" name="直線コネクタ 360"/>
        <xdr:cNvCxnSpPr/>
      </xdr:nvCxnSpPr>
      <xdr:spPr>
        <a:xfrm>
          <a:off x="3987800" y="135229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149861</xdr:rowOff>
    </xdr:to>
    <xdr:cxnSp macro="">
      <xdr:nvCxnSpPr>
        <xdr:cNvPr id="364" name="直線コネクタ 363"/>
        <xdr:cNvCxnSpPr/>
      </xdr:nvCxnSpPr>
      <xdr:spPr>
        <a:xfrm>
          <a:off x="3098800" y="134635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94996</xdr:rowOff>
    </xdr:to>
    <xdr:cxnSp macro="">
      <xdr:nvCxnSpPr>
        <xdr:cNvPr id="367" name="直線コネクタ 366"/>
        <xdr:cNvCxnSpPr/>
      </xdr:nvCxnSpPr>
      <xdr:spPr>
        <a:xfrm flipV="1">
          <a:off x="2209800" y="13463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94996</xdr:rowOff>
    </xdr:to>
    <xdr:cxnSp macro="">
      <xdr:nvCxnSpPr>
        <xdr:cNvPr id="370" name="直線コネクタ 369"/>
        <xdr:cNvCxnSpPr/>
      </xdr:nvCxnSpPr>
      <xdr:spPr>
        <a:xfrm>
          <a:off x="1320800" y="13385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0" name="楕円 379"/>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1"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82" name="楕円 38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83" name="テキスト ボックス 38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4" name="楕円 383"/>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85" name="テキスト ボックス 384"/>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44196</xdr:rowOff>
    </xdr:from>
    <xdr:to>
      <xdr:col>11</xdr:col>
      <xdr:colOff>60325</xdr:colOff>
      <xdr:row>78</xdr:row>
      <xdr:rowOff>145796</xdr:rowOff>
    </xdr:to>
    <xdr:sp macro="" textlink="">
      <xdr:nvSpPr>
        <xdr:cNvPr id="386" name="楕円 385"/>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7" name="テキスト ボックス 386"/>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8" name="楕円 387"/>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9" name="テキスト ボックス 388"/>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全国平均、県平均及び類似団体平均を下回り、良好な状況である。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合併以降取り組んできた退職者補充の抑制等による人件費の削減、行政改革大綱に基づく行政コストの削減を実行してきた結果によるところも大きく、今後とも継続した歳出抑制に努める。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75</xdr:row>
      <xdr:rowOff>62230</xdr:rowOff>
    </xdr:to>
    <xdr:cxnSp macro="">
      <xdr:nvCxnSpPr>
        <xdr:cNvPr id="422" name="直線コネクタ 421"/>
        <xdr:cNvCxnSpPr/>
      </xdr:nvCxnSpPr>
      <xdr:spPr>
        <a:xfrm>
          <a:off x="15671800" y="12890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100330</xdr:rowOff>
    </xdr:to>
    <xdr:cxnSp macro="">
      <xdr:nvCxnSpPr>
        <xdr:cNvPr id="425" name="直線コネクタ 424"/>
        <xdr:cNvCxnSpPr/>
      </xdr:nvCxnSpPr>
      <xdr:spPr>
        <a:xfrm flipV="1">
          <a:off x="14782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100330</xdr:rowOff>
    </xdr:to>
    <xdr:cxnSp macro="">
      <xdr:nvCxnSpPr>
        <xdr:cNvPr id="428" name="直線コネクタ 427"/>
        <xdr:cNvCxnSpPr/>
      </xdr:nvCxnSpPr>
      <xdr:spPr>
        <a:xfrm>
          <a:off x="13893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43180</xdr:rowOff>
    </xdr:from>
    <xdr:to>
      <xdr:col>69</xdr:col>
      <xdr:colOff>92075</xdr:colOff>
      <xdr:row>75</xdr:row>
      <xdr:rowOff>92710</xdr:rowOff>
    </xdr:to>
    <xdr:cxnSp macro="">
      <xdr:nvCxnSpPr>
        <xdr:cNvPr id="431" name="直線コネクタ 430"/>
        <xdr:cNvCxnSpPr/>
      </xdr:nvCxnSpPr>
      <xdr:spPr>
        <a:xfrm>
          <a:off x="13004800" y="12901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41" name="楕円 440"/>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42"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43" name="楕円 442"/>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44" name="テキスト ボックス 443"/>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45" name="楕円 444"/>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6" name="テキスト ボックス 445"/>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7" name="楕円 446"/>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48" name="テキスト ボックス 447"/>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163830</xdr:rowOff>
    </xdr:from>
    <xdr:to>
      <xdr:col>65</xdr:col>
      <xdr:colOff>53975</xdr:colOff>
      <xdr:row>75</xdr:row>
      <xdr:rowOff>93980</xdr:rowOff>
    </xdr:to>
    <xdr:sp macro="" textlink="">
      <xdr:nvSpPr>
        <xdr:cNvPr id="449" name="楕円 448"/>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104157</xdr:rowOff>
    </xdr:from>
    <xdr:ext cx="762000" cy="259045"/>
    <xdr:sp macro="" textlink="">
      <xdr:nvSpPr>
        <xdr:cNvPr id="450" name="テキスト ボックス 449"/>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74286</xdr:rowOff>
    </xdr:from>
    <xdr:to>
      <xdr:col>29</xdr:col>
      <xdr:colOff>127000</xdr:colOff>
      <xdr:row>17</xdr:row>
      <xdr:rowOff>80491</xdr:rowOff>
    </xdr:to>
    <xdr:cxnSp macro="">
      <xdr:nvCxnSpPr>
        <xdr:cNvPr id="52" name="直線コネクタ 51"/>
        <xdr:cNvCxnSpPr/>
      </xdr:nvCxnSpPr>
      <xdr:spPr bwMode="auto">
        <a:xfrm>
          <a:off x="5003800" y="3036561"/>
          <a:ext cx="6477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74286</xdr:rowOff>
    </xdr:from>
    <xdr:to>
      <xdr:col>26</xdr:col>
      <xdr:colOff>50800</xdr:colOff>
      <xdr:row>17</xdr:row>
      <xdr:rowOff>123255</xdr:rowOff>
    </xdr:to>
    <xdr:cxnSp macro="">
      <xdr:nvCxnSpPr>
        <xdr:cNvPr id="55" name="直線コネクタ 54"/>
        <xdr:cNvCxnSpPr/>
      </xdr:nvCxnSpPr>
      <xdr:spPr bwMode="auto">
        <a:xfrm flipV="1">
          <a:off x="4305300" y="3036561"/>
          <a:ext cx="698500" cy="4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123255</xdr:rowOff>
    </xdr:from>
    <xdr:to>
      <xdr:col>22</xdr:col>
      <xdr:colOff>114300</xdr:colOff>
      <xdr:row>17</xdr:row>
      <xdr:rowOff>149120</xdr:rowOff>
    </xdr:to>
    <xdr:cxnSp macro="">
      <xdr:nvCxnSpPr>
        <xdr:cNvPr id="58" name="直線コネクタ 57"/>
        <xdr:cNvCxnSpPr/>
      </xdr:nvCxnSpPr>
      <xdr:spPr bwMode="auto">
        <a:xfrm flipV="1">
          <a:off x="3606800" y="3085530"/>
          <a:ext cx="698500" cy="2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149120</xdr:rowOff>
    </xdr:from>
    <xdr:to>
      <xdr:col>18</xdr:col>
      <xdr:colOff>177800</xdr:colOff>
      <xdr:row>18</xdr:row>
      <xdr:rowOff>1754</xdr:rowOff>
    </xdr:to>
    <xdr:cxnSp macro="">
      <xdr:nvCxnSpPr>
        <xdr:cNvPr id="61" name="直線コネクタ 60"/>
        <xdr:cNvCxnSpPr/>
      </xdr:nvCxnSpPr>
      <xdr:spPr bwMode="auto">
        <a:xfrm flipV="1">
          <a:off x="2908300" y="3111395"/>
          <a:ext cx="698500" cy="2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29691</xdr:rowOff>
    </xdr:from>
    <xdr:to>
      <xdr:col>29</xdr:col>
      <xdr:colOff>177800</xdr:colOff>
      <xdr:row>17</xdr:row>
      <xdr:rowOff>131291</xdr:rowOff>
    </xdr:to>
    <xdr:sp macro="" textlink="">
      <xdr:nvSpPr>
        <xdr:cNvPr id="71" name="楕円 70"/>
        <xdr:cNvSpPr/>
      </xdr:nvSpPr>
      <xdr:spPr bwMode="auto">
        <a:xfrm>
          <a:off x="5600700" y="299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1768</xdr:rowOff>
    </xdr:from>
    <xdr:ext cx="762000" cy="259045"/>
    <xdr:sp macro="" textlink="">
      <xdr:nvSpPr>
        <xdr:cNvPr id="72" name="人口1人当たり決算額の推移該当値テキスト130"/>
        <xdr:cNvSpPr txBox="1"/>
      </xdr:nvSpPr>
      <xdr:spPr>
        <a:xfrm>
          <a:off x="5740400" y="296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23486</xdr:rowOff>
    </xdr:from>
    <xdr:to>
      <xdr:col>26</xdr:col>
      <xdr:colOff>101600</xdr:colOff>
      <xdr:row>17</xdr:row>
      <xdr:rowOff>125086</xdr:rowOff>
    </xdr:to>
    <xdr:sp macro="" textlink="">
      <xdr:nvSpPr>
        <xdr:cNvPr id="73" name="楕円 72"/>
        <xdr:cNvSpPr/>
      </xdr:nvSpPr>
      <xdr:spPr bwMode="auto">
        <a:xfrm>
          <a:off x="4953000" y="298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135263</xdr:rowOff>
    </xdr:from>
    <xdr:ext cx="736600" cy="259045"/>
    <xdr:sp macro="" textlink="">
      <xdr:nvSpPr>
        <xdr:cNvPr id="74" name="テキスト ボックス 73"/>
        <xdr:cNvSpPr txBox="1"/>
      </xdr:nvSpPr>
      <xdr:spPr>
        <a:xfrm>
          <a:off x="4622800" y="275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72455</xdr:rowOff>
    </xdr:from>
    <xdr:to>
      <xdr:col>22</xdr:col>
      <xdr:colOff>165100</xdr:colOff>
      <xdr:row>18</xdr:row>
      <xdr:rowOff>2605</xdr:rowOff>
    </xdr:to>
    <xdr:sp macro="" textlink="">
      <xdr:nvSpPr>
        <xdr:cNvPr id="75" name="楕円 74"/>
        <xdr:cNvSpPr/>
      </xdr:nvSpPr>
      <xdr:spPr bwMode="auto">
        <a:xfrm>
          <a:off x="4254500" y="303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158832</xdr:rowOff>
    </xdr:from>
    <xdr:ext cx="762000" cy="259045"/>
    <xdr:sp macro="" textlink="">
      <xdr:nvSpPr>
        <xdr:cNvPr id="76" name="テキスト ボックス 75"/>
        <xdr:cNvSpPr txBox="1"/>
      </xdr:nvSpPr>
      <xdr:spPr>
        <a:xfrm>
          <a:off x="3924300" y="312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98320</xdr:rowOff>
    </xdr:from>
    <xdr:to>
      <xdr:col>19</xdr:col>
      <xdr:colOff>38100</xdr:colOff>
      <xdr:row>18</xdr:row>
      <xdr:rowOff>28470</xdr:rowOff>
    </xdr:to>
    <xdr:sp macro="" textlink="">
      <xdr:nvSpPr>
        <xdr:cNvPr id="77" name="楕円 76"/>
        <xdr:cNvSpPr/>
      </xdr:nvSpPr>
      <xdr:spPr bwMode="auto">
        <a:xfrm>
          <a:off x="3556000" y="306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13247</xdr:rowOff>
    </xdr:from>
    <xdr:ext cx="762000" cy="259045"/>
    <xdr:sp macro="" textlink="">
      <xdr:nvSpPr>
        <xdr:cNvPr id="78" name="テキスト ボックス 77"/>
        <xdr:cNvSpPr txBox="1"/>
      </xdr:nvSpPr>
      <xdr:spPr>
        <a:xfrm>
          <a:off x="3225800" y="3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122404</xdr:rowOff>
    </xdr:from>
    <xdr:to>
      <xdr:col>15</xdr:col>
      <xdr:colOff>101600</xdr:colOff>
      <xdr:row>18</xdr:row>
      <xdr:rowOff>52554</xdr:rowOff>
    </xdr:to>
    <xdr:sp macro="" textlink="">
      <xdr:nvSpPr>
        <xdr:cNvPr id="79" name="楕円 78"/>
        <xdr:cNvSpPr/>
      </xdr:nvSpPr>
      <xdr:spPr bwMode="auto">
        <a:xfrm>
          <a:off x="2857500" y="308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37331</xdr:rowOff>
    </xdr:from>
    <xdr:ext cx="762000" cy="259045"/>
    <xdr:sp macro="" textlink="">
      <xdr:nvSpPr>
        <xdr:cNvPr id="80" name="テキスト ボックス 79"/>
        <xdr:cNvSpPr txBox="1"/>
      </xdr:nvSpPr>
      <xdr:spPr>
        <a:xfrm>
          <a:off x="2527300" y="317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133009</xdr:rowOff>
    </xdr:from>
    <xdr:to>
      <xdr:col>29</xdr:col>
      <xdr:colOff>127000</xdr:colOff>
      <xdr:row>34</xdr:row>
      <xdr:rowOff>180492</xdr:rowOff>
    </xdr:to>
    <xdr:cxnSp macro="">
      <xdr:nvCxnSpPr>
        <xdr:cNvPr id="115" name="直線コネクタ 114"/>
        <xdr:cNvCxnSpPr/>
      </xdr:nvCxnSpPr>
      <xdr:spPr bwMode="auto">
        <a:xfrm flipV="1">
          <a:off x="5003800" y="6400459"/>
          <a:ext cx="647700" cy="4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180492</xdr:rowOff>
    </xdr:from>
    <xdr:to>
      <xdr:col>26</xdr:col>
      <xdr:colOff>50800</xdr:colOff>
      <xdr:row>34</xdr:row>
      <xdr:rowOff>205279</xdr:rowOff>
    </xdr:to>
    <xdr:cxnSp macro="">
      <xdr:nvCxnSpPr>
        <xdr:cNvPr id="118" name="直線コネクタ 117"/>
        <xdr:cNvCxnSpPr/>
      </xdr:nvCxnSpPr>
      <xdr:spPr bwMode="auto">
        <a:xfrm flipV="1">
          <a:off x="4305300" y="6447942"/>
          <a:ext cx="698500" cy="2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183431</xdr:rowOff>
    </xdr:from>
    <xdr:to>
      <xdr:col>22</xdr:col>
      <xdr:colOff>114300</xdr:colOff>
      <xdr:row>34</xdr:row>
      <xdr:rowOff>205279</xdr:rowOff>
    </xdr:to>
    <xdr:cxnSp macro="">
      <xdr:nvCxnSpPr>
        <xdr:cNvPr id="121" name="直線コネクタ 120"/>
        <xdr:cNvCxnSpPr/>
      </xdr:nvCxnSpPr>
      <xdr:spPr bwMode="auto">
        <a:xfrm>
          <a:off x="3606800" y="6450881"/>
          <a:ext cx="698500" cy="2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183431</xdr:rowOff>
    </xdr:from>
    <xdr:to>
      <xdr:col>18</xdr:col>
      <xdr:colOff>177800</xdr:colOff>
      <xdr:row>34</xdr:row>
      <xdr:rowOff>254363</xdr:rowOff>
    </xdr:to>
    <xdr:cxnSp macro="">
      <xdr:nvCxnSpPr>
        <xdr:cNvPr id="124" name="直線コネクタ 123"/>
        <xdr:cNvCxnSpPr/>
      </xdr:nvCxnSpPr>
      <xdr:spPr bwMode="auto">
        <a:xfrm flipV="1">
          <a:off x="2908300" y="6450881"/>
          <a:ext cx="698500" cy="7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82209</xdr:rowOff>
    </xdr:from>
    <xdr:to>
      <xdr:col>29</xdr:col>
      <xdr:colOff>177800</xdr:colOff>
      <xdr:row>34</xdr:row>
      <xdr:rowOff>183809</xdr:rowOff>
    </xdr:to>
    <xdr:sp macro="" textlink="">
      <xdr:nvSpPr>
        <xdr:cNvPr id="134" name="楕円 133"/>
        <xdr:cNvSpPr/>
      </xdr:nvSpPr>
      <xdr:spPr bwMode="auto">
        <a:xfrm>
          <a:off x="5600700" y="634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270186</xdr:rowOff>
    </xdr:from>
    <xdr:ext cx="762000" cy="259045"/>
    <xdr:sp macro="" textlink="">
      <xdr:nvSpPr>
        <xdr:cNvPr id="135" name="人口1人当たり決算額の推移該当値テキスト445"/>
        <xdr:cNvSpPr txBox="1"/>
      </xdr:nvSpPr>
      <xdr:spPr>
        <a:xfrm>
          <a:off x="5740400" y="619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129692</xdr:rowOff>
    </xdr:from>
    <xdr:to>
      <xdr:col>26</xdr:col>
      <xdr:colOff>101600</xdr:colOff>
      <xdr:row>34</xdr:row>
      <xdr:rowOff>231292</xdr:rowOff>
    </xdr:to>
    <xdr:sp macro="" textlink="">
      <xdr:nvSpPr>
        <xdr:cNvPr id="136" name="楕円 135"/>
        <xdr:cNvSpPr/>
      </xdr:nvSpPr>
      <xdr:spPr bwMode="auto">
        <a:xfrm>
          <a:off x="4953000" y="639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241469</xdr:rowOff>
    </xdr:from>
    <xdr:ext cx="736600" cy="259045"/>
    <xdr:sp macro="" textlink="">
      <xdr:nvSpPr>
        <xdr:cNvPr id="137" name="テキスト ボックス 136"/>
        <xdr:cNvSpPr txBox="1"/>
      </xdr:nvSpPr>
      <xdr:spPr>
        <a:xfrm>
          <a:off x="4622800" y="616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154479</xdr:rowOff>
    </xdr:from>
    <xdr:to>
      <xdr:col>22</xdr:col>
      <xdr:colOff>165100</xdr:colOff>
      <xdr:row>34</xdr:row>
      <xdr:rowOff>256079</xdr:rowOff>
    </xdr:to>
    <xdr:sp macro="" textlink="">
      <xdr:nvSpPr>
        <xdr:cNvPr id="138" name="楕円 137"/>
        <xdr:cNvSpPr/>
      </xdr:nvSpPr>
      <xdr:spPr bwMode="auto">
        <a:xfrm>
          <a:off x="4254500" y="6421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266256</xdr:rowOff>
    </xdr:from>
    <xdr:ext cx="762000" cy="259045"/>
    <xdr:sp macro="" textlink="">
      <xdr:nvSpPr>
        <xdr:cNvPr id="139" name="テキスト ボックス 138"/>
        <xdr:cNvSpPr txBox="1"/>
      </xdr:nvSpPr>
      <xdr:spPr>
        <a:xfrm>
          <a:off x="3924300" y="619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132631</xdr:rowOff>
    </xdr:from>
    <xdr:to>
      <xdr:col>19</xdr:col>
      <xdr:colOff>38100</xdr:colOff>
      <xdr:row>34</xdr:row>
      <xdr:rowOff>234231</xdr:rowOff>
    </xdr:to>
    <xdr:sp macro="" textlink="">
      <xdr:nvSpPr>
        <xdr:cNvPr id="140" name="楕円 139"/>
        <xdr:cNvSpPr/>
      </xdr:nvSpPr>
      <xdr:spPr bwMode="auto">
        <a:xfrm>
          <a:off x="3556000" y="640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244408</xdr:rowOff>
    </xdr:from>
    <xdr:ext cx="762000" cy="259045"/>
    <xdr:sp macro="" textlink="">
      <xdr:nvSpPr>
        <xdr:cNvPr id="141" name="テキスト ボックス 140"/>
        <xdr:cNvSpPr txBox="1"/>
      </xdr:nvSpPr>
      <xdr:spPr>
        <a:xfrm>
          <a:off x="3225800" y="616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203563</xdr:rowOff>
    </xdr:from>
    <xdr:to>
      <xdr:col>15</xdr:col>
      <xdr:colOff>101600</xdr:colOff>
      <xdr:row>34</xdr:row>
      <xdr:rowOff>305163</xdr:rowOff>
    </xdr:to>
    <xdr:sp macro="" textlink="">
      <xdr:nvSpPr>
        <xdr:cNvPr id="142" name="楕円 141"/>
        <xdr:cNvSpPr/>
      </xdr:nvSpPr>
      <xdr:spPr bwMode="auto">
        <a:xfrm>
          <a:off x="2857500" y="647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315340</xdr:rowOff>
    </xdr:from>
    <xdr:ext cx="762000" cy="259045"/>
    <xdr:sp macro="" textlink="">
      <xdr:nvSpPr>
        <xdr:cNvPr id="143" name="テキスト ボックス 142"/>
        <xdr:cNvSpPr txBox="1"/>
      </xdr:nvSpPr>
      <xdr:spPr>
        <a:xfrm>
          <a:off x="2527300" y="623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
78,731
110.96
35,251,362
34,152,861
999,189
19,965,409
48,186,129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139448</xdr:rowOff>
    </xdr:from>
    <xdr:to>
      <xdr:col>24</xdr:col>
      <xdr:colOff>63500</xdr:colOff>
      <xdr:row>36</xdr:row>
      <xdr:rowOff>159291</xdr:rowOff>
    </xdr:to>
    <xdr:cxnSp macro="">
      <xdr:nvCxnSpPr>
        <xdr:cNvPr id="59" name="直線コネクタ 58"/>
        <xdr:cNvCxnSpPr/>
      </xdr:nvCxnSpPr>
      <xdr:spPr>
        <a:xfrm>
          <a:off x="3797300" y="6311648"/>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139448</xdr:rowOff>
    </xdr:from>
    <xdr:to>
      <xdr:col>19</xdr:col>
      <xdr:colOff>177800</xdr:colOff>
      <xdr:row>36</xdr:row>
      <xdr:rowOff>151610</xdr:rowOff>
    </xdr:to>
    <xdr:cxnSp macro="">
      <xdr:nvCxnSpPr>
        <xdr:cNvPr id="62" name="直線コネクタ 61"/>
        <xdr:cNvCxnSpPr/>
      </xdr:nvCxnSpPr>
      <xdr:spPr>
        <a:xfrm flipV="1">
          <a:off x="2908300" y="631164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151610</xdr:rowOff>
    </xdr:from>
    <xdr:to>
      <xdr:col>15</xdr:col>
      <xdr:colOff>50800</xdr:colOff>
      <xdr:row>36</xdr:row>
      <xdr:rowOff>166423</xdr:rowOff>
    </xdr:to>
    <xdr:cxnSp macro="">
      <xdr:nvCxnSpPr>
        <xdr:cNvPr id="65" name="直線コネクタ 64"/>
        <xdr:cNvCxnSpPr/>
      </xdr:nvCxnSpPr>
      <xdr:spPr>
        <a:xfrm flipV="1">
          <a:off x="2019300" y="6323810"/>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150101</xdr:rowOff>
    </xdr:from>
    <xdr:to>
      <xdr:col>10</xdr:col>
      <xdr:colOff>114300</xdr:colOff>
      <xdr:row>36</xdr:row>
      <xdr:rowOff>166423</xdr:rowOff>
    </xdr:to>
    <xdr:cxnSp macro="">
      <xdr:nvCxnSpPr>
        <xdr:cNvPr id="68" name="直線コネクタ 67"/>
        <xdr:cNvCxnSpPr/>
      </xdr:nvCxnSpPr>
      <xdr:spPr>
        <a:xfrm>
          <a:off x="1130300" y="6322301"/>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108491</xdr:rowOff>
    </xdr:from>
    <xdr:to>
      <xdr:col>24</xdr:col>
      <xdr:colOff>114300</xdr:colOff>
      <xdr:row>37</xdr:row>
      <xdr:rowOff>38641</xdr:rowOff>
    </xdr:to>
    <xdr:sp macro="" textlink="">
      <xdr:nvSpPr>
        <xdr:cNvPr id="78" name="楕円 77"/>
        <xdr:cNvSpPr/>
      </xdr:nvSpPr>
      <xdr:spPr>
        <a:xfrm>
          <a:off x="4584700" y="62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86918</xdr:rowOff>
    </xdr:from>
    <xdr:ext cx="534377" cy="259045"/>
    <xdr:sp macro="" textlink="">
      <xdr:nvSpPr>
        <xdr:cNvPr id="79" name="人件費該当値テキスト"/>
        <xdr:cNvSpPr txBox="1"/>
      </xdr:nvSpPr>
      <xdr:spPr>
        <a:xfrm>
          <a:off x="4686300" y="625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88648</xdr:rowOff>
    </xdr:from>
    <xdr:to>
      <xdr:col>20</xdr:col>
      <xdr:colOff>38100</xdr:colOff>
      <xdr:row>37</xdr:row>
      <xdr:rowOff>18798</xdr:rowOff>
    </xdr:to>
    <xdr:sp macro="" textlink="">
      <xdr:nvSpPr>
        <xdr:cNvPr id="80" name="楕円 79"/>
        <xdr:cNvSpPr/>
      </xdr:nvSpPr>
      <xdr:spPr>
        <a:xfrm>
          <a:off x="3746500" y="62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9925</xdr:rowOff>
    </xdr:from>
    <xdr:ext cx="534377" cy="259045"/>
    <xdr:sp macro="" textlink="">
      <xdr:nvSpPr>
        <xdr:cNvPr id="81" name="テキスト ボックス 80"/>
        <xdr:cNvSpPr txBox="1"/>
      </xdr:nvSpPr>
      <xdr:spPr>
        <a:xfrm>
          <a:off x="3530111" y="63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100810</xdr:rowOff>
    </xdr:from>
    <xdr:to>
      <xdr:col>15</xdr:col>
      <xdr:colOff>101600</xdr:colOff>
      <xdr:row>37</xdr:row>
      <xdr:rowOff>30960</xdr:rowOff>
    </xdr:to>
    <xdr:sp macro="" textlink="">
      <xdr:nvSpPr>
        <xdr:cNvPr id="82" name="楕円 81"/>
        <xdr:cNvSpPr/>
      </xdr:nvSpPr>
      <xdr:spPr>
        <a:xfrm>
          <a:off x="2857500" y="62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22087</xdr:rowOff>
    </xdr:from>
    <xdr:ext cx="534377" cy="259045"/>
    <xdr:sp macro="" textlink="">
      <xdr:nvSpPr>
        <xdr:cNvPr id="83" name="テキスト ボックス 82"/>
        <xdr:cNvSpPr txBox="1"/>
      </xdr:nvSpPr>
      <xdr:spPr>
        <a:xfrm>
          <a:off x="2641111" y="63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115623</xdr:rowOff>
    </xdr:from>
    <xdr:to>
      <xdr:col>10</xdr:col>
      <xdr:colOff>165100</xdr:colOff>
      <xdr:row>37</xdr:row>
      <xdr:rowOff>45773</xdr:rowOff>
    </xdr:to>
    <xdr:sp macro="" textlink="">
      <xdr:nvSpPr>
        <xdr:cNvPr id="84" name="楕円 83"/>
        <xdr:cNvSpPr/>
      </xdr:nvSpPr>
      <xdr:spPr>
        <a:xfrm>
          <a:off x="1968500" y="62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36900</xdr:rowOff>
    </xdr:from>
    <xdr:ext cx="534377" cy="259045"/>
    <xdr:sp macro="" textlink="">
      <xdr:nvSpPr>
        <xdr:cNvPr id="85" name="テキスト ボックス 84"/>
        <xdr:cNvSpPr txBox="1"/>
      </xdr:nvSpPr>
      <xdr:spPr>
        <a:xfrm>
          <a:off x="1752111" y="63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99301</xdr:rowOff>
    </xdr:from>
    <xdr:to>
      <xdr:col>6</xdr:col>
      <xdr:colOff>38100</xdr:colOff>
      <xdr:row>37</xdr:row>
      <xdr:rowOff>29451</xdr:rowOff>
    </xdr:to>
    <xdr:sp macro="" textlink="">
      <xdr:nvSpPr>
        <xdr:cNvPr id="86" name="楕円 85"/>
        <xdr:cNvSpPr/>
      </xdr:nvSpPr>
      <xdr:spPr>
        <a:xfrm>
          <a:off x="1079500" y="62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20578</xdr:rowOff>
    </xdr:from>
    <xdr:ext cx="534377" cy="259045"/>
    <xdr:sp macro="" textlink="">
      <xdr:nvSpPr>
        <xdr:cNvPr id="87" name="テキスト ボックス 86"/>
        <xdr:cNvSpPr txBox="1"/>
      </xdr:nvSpPr>
      <xdr:spPr>
        <a:xfrm>
          <a:off x="863111" y="63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105998</xdr:rowOff>
    </xdr:from>
    <xdr:to>
      <xdr:col>24</xdr:col>
      <xdr:colOff>63500</xdr:colOff>
      <xdr:row>57</xdr:row>
      <xdr:rowOff>44635</xdr:rowOff>
    </xdr:to>
    <xdr:cxnSp macro="">
      <xdr:nvCxnSpPr>
        <xdr:cNvPr id="119" name="直線コネクタ 118"/>
        <xdr:cNvCxnSpPr/>
      </xdr:nvCxnSpPr>
      <xdr:spPr>
        <a:xfrm flipV="1">
          <a:off x="3797300" y="9707198"/>
          <a:ext cx="838200" cy="1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18869</xdr:rowOff>
    </xdr:from>
    <xdr:to>
      <xdr:col>19</xdr:col>
      <xdr:colOff>177800</xdr:colOff>
      <xdr:row>57</xdr:row>
      <xdr:rowOff>44635</xdr:rowOff>
    </xdr:to>
    <xdr:cxnSp macro="">
      <xdr:nvCxnSpPr>
        <xdr:cNvPr id="122" name="直線コネクタ 121"/>
        <xdr:cNvCxnSpPr/>
      </xdr:nvCxnSpPr>
      <xdr:spPr>
        <a:xfrm>
          <a:off x="2908300" y="9791519"/>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18869</xdr:rowOff>
    </xdr:from>
    <xdr:to>
      <xdr:col>15</xdr:col>
      <xdr:colOff>50800</xdr:colOff>
      <xdr:row>57</xdr:row>
      <xdr:rowOff>114717</xdr:rowOff>
    </xdr:to>
    <xdr:cxnSp macro="">
      <xdr:nvCxnSpPr>
        <xdr:cNvPr id="125" name="直線コネクタ 124"/>
        <xdr:cNvCxnSpPr/>
      </xdr:nvCxnSpPr>
      <xdr:spPr>
        <a:xfrm flipV="1">
          <a:off x="2019300" y="9791519"/>
          <a:ext cx="8890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114717</xdr:rowOff>
    </xdr:from>
    <xdr:to>
      <xdr:col>10</xdr:col>
      <xdr:colOff>114300</xdr:colOff>
      <xdr:row>57</xdr:row>
      <xdr:rowOff>153188</xdr:rowOff>
    </xdr:to>
    <xdr:cxnSp macro="">
      <xdr:nvCxnSpPr>
        <xdr:cNvPr id="128" name="直線コネクタ 127"/>
        <xdr:cNvCxnSpPr/>
      </xdr:nvCxnSpPr>
      <xdr:spPr>
        <a:xfrm flipV="1">
          <a:off x="1130300" y="9887367"/>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55198</xdr:rowOff>
    </xdr:from>
    <xdr:to>
      <xdr:col>24</xdr:col>
      <xdr:colOff>114300</xdr:colOff>
      <xdr:row>56</xdr:row>
      <xdr:rowOff>156798</xdr:rowOff>
    </xdr:to>
    <xdr:sp macro="" textlink="">
      <xdr:nvSpPr>
        <xdr:cNvPr id="138" name="楕円 137"/>
        <xdr:cNvSpPr/>
      </xdr:nvSpPr>
      <xdr:spPr>
        <a:xfrm>
          <a:off x="4584700" y="96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78075</xdr:rowOff>
    </xdr:from>
    <xdr:ext cx="534377" cy="259045"/>
    <xdr:sp macro="" textlink="">
      <xdr:nvSpPr>
        <xdr:cNvPr id="139" name="物件費該当値テキスト"/>
        <xdr:cNvSpPr txBox="1"/>
      </xdr:nvSpPr>
      <xdr:spPr>
        <a:xfrm>
          <a:off x="4686300" y="95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165285</xdr:rowOff>
    </xdr:from>
    <xdr:to>
      <xdr:col>20</xdr:col>
      <xdr:colOff>38100</xdr:colOff>
      <xdr:row>57</xdr:row>
      <xdr:rowOff>95435</xdr:rowOff>
    </xdr:to>
    <xdr:sp macro="" textlink="">
      <xdr:nvSpPr>
        <xdr:cNvPr id="140" name="楕円 139"/>
        <xdr:cNvSpPr/>
      </xdr:nvSpPr>
      <xdr:spPr>
        <a:xfrm>
          <a:off x="3746500" y="97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111962</xdr:rowOff>
    </xdr:from>
    <xdr:ext cx="534377" cy="259045"/>
    <xdr:sp macro="" textlink="">
      <xdr:nvSpPr>
        <xdr:cNvPr id="141" name="テキスト ボックス 140"/>
        <xdr:cNvSpPr txBox="1"/>
      </xdr:nvSpPr>
      <xdr:spPr>
        <a:xfrm>
          <a:off x="3530111" y="95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139519</xdr:rowOff>
    </xdr:from>
    <xdr:to>
      <xdr:col>15</xdr:col>
      <xdr:colOff>101600</xdr:colOff>
      <xdr:row>57</xdr:row>
      <xdr:rowOff>69669</xdr:rowOff>
    </xdr:to>
    <xdr:sp macro="" textlink="">
      <xdr:nvSpPr>
        <xdr:cNvPr id="142" name="楕円 141"/>
        <xdr:cNvSpPr/>
      </xdr:nvSpPr>
      <xdr:spPr>
        <a:xfrm>
          <a:off x="2857500" y="97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86196</xdr:rowOff>
    </xdr:from>
    <xdr:ext cx="534377" cy="259045"/>
    <xdr:sp macro="" textlink="">
      <xdr:nvSpPr>
        <xdr:cNvPr id="143" name="テキスト ボックス 142"/>
        <xdr:cNvSpPr txBox="1"/>
      </xdr:nvSpPr>
      <xdr:spPr>
        <a:xfrm>
          <a:off x="2641111" y="951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63917</xdr:rowOff>
    </xdr:from>
    <xdr:to>
      <xdr:col>10</xdr:col>
      <xdr:colOff>165100</xdr:colOff>
      <xdr:row>57</xdr:row>
      <xdr:rowOff>165517</xdr:rowOff>
    </xdr:to>
    <xdr:sp macro="" textlink="">
      <xdr:nvSpPr>
        <xdr:cNvPr id="144" name="楕円 143"/>
        <xdr:cNvSpPr/>
      </xdr:nvSpPr>
      <xdr:spPr>
        <a:xfrm>
          <a:off x="1968500" y="98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156644</xdr:rowOff>
    </xdr:from>
    <xdr:ext cx="534377" cy="259045"/>
    <xdr:sp macro="" textlink="">
      <xdr:nvSpPr>
        <xdr:cNvPr id="145" name="テキスト ボックス 144"/>
        <xdr:cNvSpPr txBox="1"/>
      </xdr:nvSpPr>
      <xdr:spPr>
        <a:xfrm>
          <a:off x="1752111" y="99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102388</xdr:rowOff>
    </xdr:from>
    <xdr:to>
      <xdr:col>6</xdr:col>
      <xdr:colOff>38100</xdr:colOff>
      <xdr:row>58</xdr:row>
      <xdr:rowOff>32538</xdr:rowOff>
    </xdr:to>
    <xdr:sp macro="" textlink="">
      <xdr:nvSpPr>
        <xdr:cNvPr id="146" name="楕円 145"/>
        <xdr:cNvSpPr/>
      </xdr:nvSpPr>
      <xdr:spPr>
        <a:xfrm>
          <a:off x="1079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23665</xdr:rowOff>
    </xdr:from>
    <xdr:ext cx="534377" cy="259045"/>
    <xdr:sp macro="" textlink="">
      <xdr:nvSpPr>
        <xdr:cNvPr id="147" name="テキスト ボックス 146"/>
        <xdr:cNvSpPr txBox="1"/>
      </xdr:nvSpPr>
      <xdr:spPr>
        <a:xfrm>
          <a:off x="863111"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76672</xdr:rowOff>
    </xdr:from>
    <xdr:to>
      <xdr:col>24</xdr:col>
      <xdr:colOff>63500</xdr:colOff>
      <xdr:row>76</xdr:row>
      <xdr:rowOff>128705</xdr:rowOff>
    </xdr:to>
    <xdr:cxnSp macro="">
      <xdr:nvCxnSpPr>
        <xdr:cNvPr id="178" name="直線コネクタ 177"/>
        <xdr:cNvCxnSpPr/>
      </xdr:nvCxnSpPr>
      <xdr:spPr>
        <a:xfrm flipV="1">
          <a:off x="3797300" y="12935422"/>
          <a:ext cx="838200" cy="2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128705</xdr:rowOff>
    </xdr:from>
    <xdr:to>
      <xdr:col>19</xdr:col>
      <xdr:colOff>177800</xdr:colOff>
      <xdr:row>76</xdr:row>
      <xdr:rowOff>148299</xdr:rowOff>
    </xdr:to>
    <xdr:cxnSp macro="">
      <xdr:nvCxnSpPr>
        <xdr:cNvPr id="181" name="直線コネクタ 180"/>
        <xdr:cNvCxnSpPr/>
      </xdr:nvCxnSpPr>
      <xdr:spPr>
        <a:xfrm flipV="1">
          <a:off x="2908300" y="131589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148299</xdr:rowOff>
    </xdr:from>
    <xdr:to>
      <xdr:col>15</xdr:col>
      <xdr:colOff>50800</xdr:colOff>
      <xdr:row>77</xdr:row>
      <xdr:rowOff>35523</xdr:rowOff>
    </xdr:to>
    <xdr:cxnSp macro="">
      <xdr:nvCxnSpPr>
        <xdr:cNvPr id="184" name="直線コネクタ 183"/>
        <xdr:cNvCxnSpPr/>
      </xdr:nvCxnSpPr>
      <xdr:spPr>
        <a:xfrm flipV="1">
          <a:off x="2019300" y="13178499"/>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160818</xdr:rowOff>
    </xdr:from>
    <xdr:to>
      <xdr:col>10</xdr:col>
      <xdr:colOff>114300</xdr:colOff>
      <xdr:row>77</xdr:row>
      <xdr:rowOff>35523</xdr:rowOff>
    </xdr:to>
    <xdr:cxnSp macro="">
      <xdr:nvCxnSpPr>
        <xdr:cNvPr id="187" name="直線コネクタ 186"/>
        <xdr:cNvCxnSpPr/>
      </xdr:nvCxnSpPr>
      <xdr:spPr>
        <a:xfrm>
          <a:off x="1130300" y="13191018"/>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25872</xdr:rowOff>
    </xdr:from>
    <xdr:to>
      <xdr:col>24</xdr:col>
      <xdr:colOff>114300</xdr:colOff>
      <xdr:row>75</xdr:row>
      <xdr:rowOff>127472</xdr:rowOff>
    </xdr:to>
    <xdr:sp macro="" textlink="">
      <xdr:nvSpPr>
        <xdr:cNvPr id="197" name="楕円 196"/>
        <xdr:cNvSpPr/>
      </xdr:nvSpPr>
      <xdr:spPr>
        <a:xfrm>
          <a:off x="4584700" y="128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48749</xdr:rowOff>
    </xdr:from>
    <xdr:ext cx="469744" cy="259045"/>
    <xdr:sp macro="" textlink="">
      <xdr:nvSpPr>
        <xdr:cNvPr id="198" name="維持補修費該当値テキスト"/>
        <xdr:cNvSpPr txBox="1"/>
      </xdr:nvSpPr>
      <xdr:spPr>
        <a:xfrm>
          <a:off x="4686300" y="127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77905</xdr:rowOff>
    </xdr:from>
    <xdr:to>
      <xdr:col>20</xdr:col>
      <xdr:colOff>38100</xdr:colOff>
      <xdr:row>77</xdr:row>
      <xdr:rowOff>8055</xdr:rowOff>
    </xdr:to>
    <xdr:sp macro="" textlink="">
      <xdr:nvSpPr>
        <xdr:cNvPr id="199" name="楕円 198"/>
        <xdr:cNvSpPr/>
      </xdr:nvSpPr>
      <xdr:spPr>
        <a:xfrm>
          <a:off x="3746500" y="131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24582</xdr:rowOff>
    </xdr:from>
    <xdr:ext cx="469744" cy="259045"/>
    <xdr:sp macro="" textlink="">
      <xdr:nvSpPr>
        <xdr:cNvPr id="200" name="テキスト ボックス 199"/>
        <xdr:cNvSpPr txBox="1"/>
      </xdr:nvSpPr>
      <xdr:spPr>
        <a:xfrm>
          <a:off x="3562428" y="1288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97499</xdr:rowOff>
    </xdr:from>
    <xdr:to>
      <xdr:col>15</xdr:col>
      <xdr:colOff>101600</xdr:colOff>
      <xdr:row>77</xdr:row>
      <xdr:rowOff>27649</xdr:rowOff>
    </xdr:to>
    <xdr:sp macro="" textlink="">
      <xdr:nvSpPr>
        <xdr:cNvPr id="201" name="楕円 200"/>
        <xdr:cNvSpPr/>
      </xdr:nvSpPr>
      <xdr:spPr>
        <a:xfrm>
          <a:off x="2857500" y="131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18776</xdr:rowOff>
    </xdr:from>
    <xdr:ext cx="469744" cy="259045"/>
    <xdr:sp macro="" textlink="">
      <xdr:nvSpPr>
        <xdr:cNvPr id="202" name="テキスト ボックス 201"/>
        <xdr:cNvSpPr txBox="1"/>
      </xdr:nvSpPr>
      <xdr:spPr>
        <a:xfrm>
          <a:off x="2673428" y="1322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156173</xdr:rowOff>
    </xdr:from>
    <xdr:to>
      <xdr:col>10</xdr:col>
      <xdr:colOff>165100</xdr:colOff>
      <xdr:row>77</xdr:row>
      <xdr:rowOff>86323</xdr:rowOff>
    </xdr:to>
    <xdr:sp macro="" textlink="">
      <xdr:nvSpPr>
        <xdr:cNvPr id="203" name="楕円 202"/>
        <xdr:cNvSpPr/>
      </xdr:nvSpPr>
      <xdr:spPr>
        <a:xfrm>
          <a:off x="1968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77450</xdr:rowOff>
    </xdr:from>
    <xdr:ext cx="469744" cy="259045"/>
    <xdr:sp macro="" textlink="">
      <xdr:nvSpPr>
        <xdr:cNvPr id="204" name="テキスト ボックス 203"/>
        <xdr:cNvSpPr txBox="1"/>
      </xdr:nvSpPr>
      <xdr:spPr>
        <a:xfrm>
          <a:off x="1784428" y="132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110018</xdr:rowOff>
    </xdr:from>
    <xdr:to>
      <xdr:col>6</xdr:col>
      <xdr:colOff>38100</xdr:colOff>
      <xdr:row>77</xdr:row>
      <xdr:rowOff>40168</xdr:rowOff>
    </xdr:to>
    <xdr:sp macro="" textlink="">
      <xdr:nvSpPr>
        <xdr:cNvPr id="205" name="楕円 204"/>
        <xdr:cNvSpPr/>
      </xdr:nvSpPr>
      <xdr:spPr>
        <a:xfrm>
          <a:off x="1079500" y="131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56695</xdr:rowOff>
    </xdr:from>
    <xdr:ext cx="469744" cy="259045"/>
    <xdr:sp macro="" textlink="">
      <xdr:nvSpPr>
        <xdr:cNvPr id="206" name="テキスト ボックス 205"/>
        <xdr:cNvSpPr txBox="1"/>
      </xdr:nvSpPr>
      <xdr:spPr>
        <a:xfrm>
          <a:off x="895428"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72225</xdr:rowOff>
    </xdr:from>
    <xdr:to>
      <xdr:col>24</xdr:col>
      <xdr:colOff>63500</xdr:colOff>
      <xdr:row>98</xdr:row>
      <xdr:rowOff>131787</xdr:rowOff>
    </xdr:to>
    <xdr:cxnSp macro="">
      <xdr:nvCxnSpPr>
        <xdr:cNvPr id="236" name="直線コネクタ 235"/>
        <xdr:cNvCxnSpPr/>
      </xdr:nvCxnSpPr>
      <xdr:spPr>
        <a:xfrm flipV="1">
          <a:off x="3797300" y="16874325"/>
          <a:ext cx="8382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95492</xdr:rowOff>
    </xdr:from>
    <xdr:to>
      <xdr:col>19</xdr:col>
      <xdr:colOff>177800</xdr:colOff>
      <xdr:row>98</xdr:row>
      <xdr:rowOff>131787</xdr:rowOff>
    </xdr:to>
    <xdr:cxnSp macro="">
      <xdr:nvCxnSpPr>
        <xdr:cNvPr id="239" name="直線コネクタ 238"/>
        <xdr:cNvCxnSpPr/>
      </xdr:nvCxnSpPr>
      <xdr:spPr>
        <a:xfrm>
          <a:off x="2908300" y="16897592"/>
          <a:ext cx="889000" cy="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95492</xdr:rowOff>
    </xdr:from>
    <xdr:to>
      <xdr:col>15</xdr:col>
      <xdr:colOff>50800</xdr:colOff>
      <xdr:row>98</xdr:row>
      <xdr:rowOff>157074</xdr:rowOff>
    </xdr:to>
    <xdr:cxnSp macro="">
      <xdr:nvCxnSpPr>
        <xdr:cNvPr id="242" name="直線コネクタ 241"/>
        <xdr:cNvCxnSpPr/>
      </xdr:nvCxnSpPr>
      <xdr:spPr>
        <a:xfrm flipV="1">
          <a:off x="2019300" y="16897592"/>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157074</xdr:rowOff>
    </xdr:from>
    <xdr:to>
      <xdr:col>10</xdr:col>
      <xdr:colOff>114300</xdr:colOff>
      <xdr:row>99</xdr:row>
      <xdr:rowOff>2070</xdr:rowOff>
    </xdr:to>
    <xdr:cxnSp macro="">
      <xdr:nvCxnSpPr>
        <xdr:cNvPr id="245" name="直線コネクタ 244"/>
        <xdr:cNvCxnSpPr/>
      </xdr:nvCxnSpPr>
      <xdr:spPr>
        <a:xfrm flipV="1">
          <a:off x="1130300" y="16959174"/>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21425</xdr:rowOff>
    </xdr:from>
    <xdr:to>
      <xdr:col>24</xdr:col>
      <xdr:colOff>114300</xdr:colOff>
      <xdr:row>98</xdr:row>
      <xdr:rowOff>123025</xdr:rowOff>
    </xdr:to>
    <xdr:sp macro="" textlink="">
      <xdr:nvSpPr>
        <xdr:cNvPr id="255" name="楕円 254"/>
        <xdr:cNvSpPr/>
      </xdr:nvSpPr>
      <xdr:spPr>
        <a:xfrm>
          <a:off x="4584700" y="168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171302</xdr:rowOff>
    </xdr:from>
    <xdr:ext cx="534377" cy="259045"/>
    <xdr:sp macro="" textlink="">
      <xdr:nvSpPr>
        <xdr:cNvPr id="256" name="扶助費該当値テキスト"/>
        <xdr:cNvSpPr txBox="1"/>
      </xdr:nvSpPr>
      <xdr:spPr>
        <a:xfrm>
          <a:off x="4686300" y="168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80987</xdr:rowOff>
    </xdr:from>
    <xdr:to>
      <xdr:col>20</xdr:col>
      <xdr:colOff>38100</xdr:colOff>
      <xdr:row>99</xdr:row>
      <xdr:rowOff>11137</xdr:rowOff>
    </xdr:to>
    <xdr:sp macro="" textlink="">
      <xdr:nvSpPr>
        <xdr:cNvPr id="257" name="楕円 256"/>
        <xdr:cNvSpPr/>
      </xdr:nvSpPr>
      <xdr:spPr>
        <a:xfrm>
          <a:off x="3746500" y="168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2264</xdr:rowOff>
    </xdr:from>
    <xdr:ext cx="534377" cy="259045"/>
    <xdr:sp macro="" textlink="">
      <xdr:nvSpPr>
        <xdr:cNvPr id="258" name="テキスト ボックス 257"/>
        <xdr:cNvSpPr txBox="1"/>
      </xdr:nvSpPr>
      <xdr:spPr>
        <a:xfrm>
          <a:off x="3530111" y="169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44692</xdr:rowOff>
    </xdr:from>
    <xdr:to>
      <xdr:col>15</xdr:col>
      <xdr:colOff>101600</xdr:colOff>
      <xdr:row>98</xdr:row>
      <xdr:rowOff>146292</xdr:rowOff>
    </xdr:to>
    <xdr:sp macro="" textlink="">
      <xdr:nvSpPr>
        <xdr:cNvPr id="259" name="楕円 258"/>
        <xdr:cNvSpPr/>
      </xdr:nvSpPr>
      <xdr:spPr>
        <a:xfrm>
          <a:off x="2857500" y="16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137419</xdr:rowOff>
    </xdr:from>
    <xdr:ext cx="534377" cy="259045"/>
    <xdr:sp macro="" textlink="">
      <xdr:nvSpPr>
        <xdr:cNvPr id="260" name="テキスト ボックス 259"/>
        <xdr:cNvSpPr txBox="1"/>
      </xdr:nvSpPr>
      <xdr:spPr>
        <a:xfrm>
          <a:off x="2641111" y="169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106274</xdr:rowOff>
    </xdr:from>
    <xdr:to>
      <xdr:col>10</xdr:col>
      <xdr:colOff>165100</xdr:colOff>
      <xdr:row>99</xdr:row>
      <xdr:rowOff>36424</xdr:rowOff>
    </xdr:to>
    <xdr:sp macro="" textlink="">
      <xdr:nvSpPr>
        <xdr:cNvPr id="261" name="楕円 260"/>
        <xdr:cNvSpPr/>
      </xdr:nvSpPr>
      <xdr:spPr>
        <a:xfrm>
          <a:off x="19685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27551</xdr:rowOff>
    </xdr:from>
    <xdr:ext cx="534377" cy="259045"/>
    <xdr:sp macro="" textlink="">
      <xdr:nvSpPr>
        <xdr:cNvPr id="262" name="テキスト ボックス 261"/>
        <xdr:cNvSpPr txBox="1"/>
      </xdr:nvSpPr>
      <xdr:spPr>
        <a:xfrm>
          <a:off x="1752111" y="170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122720</xdr:rowOff>
    </xdr:from>
    <xdr:to>
      <xdr:col>6</xdr:col>
      <xdr:colOff>38100</xdr:colOff>
      <xdr:row>99</xdr:row>
      <xdr:rowOff>52870</xdr:rowOff>
    </xdr:to>
    <xdr:sp macro="" textlink="">
      <xdr:nvSpPr>
        <xdr:cNvPr id="263" name="楕円 262"/>
        <xdr:cNvSpPr/>
      </xdr:nvSpPr>
      <xdr:spPr>
        <a:xfrm>
          <a:off x="1079500" y="169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43997</xdr:rowOff>
    </xdr:from>
    <xdr:ext cx="534377" cy="259045"/>
    <xdr:sp macro="" textlink="">
      <xdr:nvSpPr>
        <xdr:cNvPr id="264" name="テキスト ボックス 263"/>
        <xdr:cNvSpPr txBox="1"/>
      </xdr:nvSpPr>
      <xdr:spPr>
        <a:xfrm>
          <a:off x="863111" y="170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51428</xdr:rowOff>
    </xdr:from>
    <xdr:to>
      <xdr:col>55</xdr:col>
      <xdr:colOff>0</xdr:colOff>
      <xdr:row>36</xdr:row>
      <xdr:rowOff>64295</xdr:rowOff>
    </xdr:to>
    <xdr:cxnSp macro="">
      <xdr:nvCxnSpPr>
        <xdr:cNvPr id="295" name="直線コネクタ 294"/>
        <xdr:cNvCxnSpPr/>
      </xdr:nvCxnSpPr>
      <xdr:spPr>
        <a:xfrm flipV="1">
          <a:off x="9639300" y="6223628"/>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64295</xdr:rowOff>
    </xdr:from>
    <xdr:to>
      <xdr:col>50</xdr:col>
      <xdr:colOff>114300</xdr:colOff>
      <xdr:row>36</xdr:row>
      <xdr:rowOff>70227</xdr:rowOff>
    </xdr:to>
    <xdr:cxnSp macro="">
      <xdr:nvCxnSpPr>
        <xdr:cNvPr id="298" name="直線コネクタ 297"/>
        <xdr:cNvCxnSpPr/>
      </xdr:nvCxnSpPr>
      <xdr:spPr>
        <a:xfrm flipV="1">
          <a:off x="8750300" y="6236495"/>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55924</xdr:rowOff>
    </xdr:from>
    <xdr:to>
      <xdr:col>45</xdr:col>
      <xdr:colOff>177800</xdr:colOff>
      <xdr:row>36</xdr:row>
      <xdr:rowOff>70227</xdr:rowOff>
    </xdr:to>
    <xdr:cxnSp macro="">
      <xdr:nvCxnSpPr>
        <xdr:cNvPr id="301" name="直線コネクタ 300"/>
        <xdr:cNvCxnSpPr/>
      </xdr:nvCxnSpPr>
      <xdr:spPr>
        <a:xfrm>
          <a:off x="7861300" y="6228124"/>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55924</xdr:rowOff>
    </xdr:from>
    <xdr:to>
      <xdr:col>41</xdr:col>
      <xdr:colOff>50800</xdr:colOff>
      <xdr:row>36</xdr:row>
      <xdr:rowOff>81940</xdr:rowOff>
    </xdr:to>
    <xdr:cxnSp macro="">
      <xdr:nvCxnSpPr>
        <xdr:cNvPr id="304" name="直線コネクタ 303"/>
        <xdr:cNvCxnSpPr/>
      </xdr:nvCxnSpPr>
      <xdr:spPr>
        <a:xfrm flipV="1">
          <a:off x="6972300" y="6228124"/>
          <a:ext cx="8890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xdr:rowOff>
    </xdr:from>
    <xdr:to>
      <xdr:col>55</xdr:col>
      <xdr:colOff>50800</xdr:colOff>
      <xdr:row>36</xdr:row>
      <xdr:rowOff>102228</xdr:rowOff>
    </xdr:to>
    <xdr:sp macro="" textlink="">
      <xdr:nvSpPr>
        <xdr:cNvPr id="314" name="楕円 313"/>
        <xdr:cNvSpPr/>
      </xdr:nvSpPr>
      <xdr:spPr>
        <a:xfrm>
          <a:off x="10426700" y="61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23505</xdr:rowOff>
    </xdr:from>
    <xdr:ext cx="534377" cy="259045"/>
    <xdr:sp macro="" textlink="">
      <xdr:nvSpPr>
        <xdr:cNvPr id="315" name="補助費等該当値テキスト"/>
        <xdr:cNvSpPr txBox="1"/>
      </xdr:nvSpPr>
      <xdr:spPr>
        <a:xfrm>
          <a:off x="10528300" y="60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13495</xdr:rowOff>
    </xdr:from>
    <xdr:to>
      <xdr:col>50</xdr:col>
      <xdr:colOff>165100</xdr:colOff>
      <xdr:row>36</xdr:row>
      <xdr:rowOff>115095</xdr:rowOff>
    </xdr:to>
    <xdr:sp macro="" textlink="">
      <xdr:nvSpPr>
        <xdr:cNvPr id="316" name="楕円 315"/>
        <xdr:cNvSpPr/>
      </xdr:nvSpPr>
      <xdr:spPr>
        <a:xfrm>
          <a:off x="9588500" y="61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131622</xdr:rowOff>
    </xdr:from>
    <xdr:ext cx="534377" cy="259045"/>
    <xdr:sp macro="" textlink="">
      <xdr:nvSpPr>
        <xdr:cNvPr id="317" name="テキスト ボックス 316"/>
        <xdr:cNvSpPr txBox="1"/>
      </xdr:nvSpPr>
      <xdr:spPr>
        <a:xfrm>
          <a:off x="9372111" y="596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19427</xdr:rowOff>
    </xdr:from>
    <xdr:to>
      <xdr:col>46</xdr:col>
      <xdr:colOff>38100</xdr:colOff>
      <xdr:row>36</xdr:row>
      <xdr:rowOff>121027</xdr:rowOff>
    </xdr:to>
    <xdr:sp macro="" textlink="">
      <xdr:nvSpPr>
        <xdr:cNvPr id="318" name="楕円 317"/>
        <xdr:cNvSpPr/>
      </xdr:nvSpPr>
      <xdr:spPr>
        <a:xfrm>
          <a:off x="8699500" y="6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137554</xdr:rowOff>
    </xdr:from>
    <xdr:ext cx="534377" cy="259045"/>
    <xdr:sp macro="" textlink="">
      <xdr:nvSpPr>
        <xdr:cNvPr id="319" name="テキスト ボックス 318"/>
        <xdr:cNvSpPr txBox="1"/>
      </xdr:nvSpPr>
      <xdr:spPr>
        <a:xfrm>
          <a:off x="8483111" y="596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5124</xdr:rowOff>
    </xdr:from>
    <xdr:to>
      <xdr:col>41</xdr:col>
      <xdr:colOff>101600</xdr:colOff>
      <xdr:row>36</xdr:row>
      <xdr:rowOff>106724</xdr:rowOff>
    </xdr:to>
    <xdr:sp macro="" textlink="">
      <xdr:nvSpPr>
        <xdr:cNvPr id="320" name="楕円 319"/>
        <xdr:cNvSpPr/>
      </xdr:nvSpPr>
      <xdr:spPr>
        <a:xfrm>
          <a:off x="7810500" y="61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123251</xdr:rowOff>
    </xdr:from>
    <xdr:ext cx="534377" cy="259045"/>
    <xdr:sp macro="" textlink="">
      <xdr:nvSpPr>
        <xdr:cNvPr id="321" name="テキスト ボックス 320"/>
        <xdr:cNvSpPr txBox="1"/>
      </xdr:nvSpPr>
      <xdr:spPr>
        <a:xfrm>
          <a:off x="7594111" y="59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31140</xdr:rowOff>
    </xdr:from>
    <xdr:to>
      <xdr:col>36</xdr:col>
      <xdr:colOff>165100</xdr:colOff>
      <xdr:row>36</xdr:row>
      <xdr:rowOff>132740</xdr:rowOff>
    </xdr:to>
    <xdr:sp macro="" textlink="">
      <xdr:nvSpPr>
        <xdr:cNvPr id="322" name="楕円 321"/>
        <xdr:cNvSpPr/>
      </xdr:nvSpPr>
      <xdr:spPr>
        <a:xfrm>
          <a:off x="6921500" y="62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149267</xdr:rowOff>
    </xdr:from>
    <xdr:ext cx="534377" cy="259045"/>
    <xdr:sp macro="" textlink="">
      <xdr:nvSpPr>
        <xdr:cNvPr id="323" name="テキスト ボックス 322"/>
        <xdr:cNvSpPr txBox="1"/>
      </xdr:nvSpPr>
      <xdr:spPr>
        <a:xfrm>
          <a:off x="6705111" y="59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152932</xdr:rowOff>
    </xdr:from>
    <xdr:to>
      <xdr:col>55</xdr:col>
      <xdr:colOff>0</xdr:colOff>
      <xdr:row>58</xdr:row>
      <xdr:rowOff>88277</xdr:rowOff>
    </xdr:to>
    <xdr:cxnSp macro="">
      <xdr:nvCxnSpPr>
        <xdr:cNvPr id="352" name="直線コネクタ 351"/>
        <xdr:cNvCxnSpPr/>
      </xdr:nvCxnSpPr>
      <xdr:spPr>
        <a:xfrm>
          <a:off x="9639300" y="9925582"/>
          <a:ext cx="838200" cy="10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152932</xdr:rowOff>
    </xdr:from>
    <xdr:to>
      <xdr:col>50</xdr:col>
      <xdr:colOff>114300</xdr:colOff>
      <xdr:row>58</xdr:row>
      <xdr:rowOff>5386</xdr:rowOff>
    </xdr:to>
    <xdr:cxnSp macro="">
      <xdr:nvCxnSpPr>
        <xdr:cNvPr id="355" name="直線コネクタ 354"/>
        <xdr:cNvCxnSpPr/>
      </xdr:nvCxnSpPr>
      <xdr:spPr>
        <a:xfrm flipV="1">
          <a:off x="8750300" y="9925582"/>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163409</xdr:rowOff>
    </xdr:from>
    <xdr:to>
      <xdr:col>45</xdr:col>
      <xdr:colOff>177800</xdr:colOff>
      <xdr:row>58</xdr:row>
      <xdr:rowOff>5386</xdr:rowOff>
    </xdr:to>
    <xdr:cxnSp macro="">
      <xdr:nvCxnSpPr>
        <xdr:cNvPr id="358" name="直線コネクタ 357"/>
        <xdr:cNvCxnSpPr/>
      </xdr:nvCxnSpPr>
      <xdr:spPr>
        <a:xfrm>
          <a:off x="7861300" y="9936059"/>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156814</xdr:rowOff>
    </xdr:from>
    <xdr:to>
      <xdr:col>41</xdr:col>
      <xdr:colOff>50800</xdr:colOff>
      <xdr:row>57</xdr:row>
      <xdr:rowOff>163409</xdr:rowOff>
    </xdr:to>
    <xdr:cxnSp macro="">
      <xdr:nvCxnSpPr>
        <xdr:cNvPr id="361" name="直線コネクタ 360"/>
        <xdr:cNvCxnSpPr/>
      </xdr:nvCxnSpPr>
      <xdr:spPr>
        <a:xfrm>
          <a:off x="6972300" y="992946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37477</xdr:rowOff>
    </xdr:from>
    <xdr:to>
      <xdr:col>55</xdr:col>
      <xdr:colOff>50800</xdr:colOff>
      <xdr:row>58</xdr:row>
      <xdr:rowOff>139077</xdr:rowOff>
    </xdr:to>
    <xdr:sp macro="" textlink="">
      <xdr:nvSpPr>
        <xdr:cNvPr id="371" name="楕円 370"/>
        <xdr:cNvSpPr/>
      </xdr:nvSpPr>
      <xdr:spPr>
        <a:xfrm>
          <a:off x="10426700" y="99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123854</xdr:rowOff>
    </xdr:from>
    <xdr:ext cx="534377" cy="259045"/>
    <xdr:sp macro="" textlink="">
      <xdr:nvSpPr>
        <xdr:cNvPr id="372" name="普通建設事業費該当値テキスト"/>
        <xdr:cNvSpPr txBox="1"/>
      </xdr:nvSpPr>
      <xdr:spPr>
        <a:xfrm>
          <a:off x="10528300" y="98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102132</xdr:rowOff>
    </xdr:from>
    <xdr:to>
      <xdr:col>50</xdr:col>
      <xdr:colOff>165100</xdr:colOff>
      <xdr:row>58</xdr:row>
      <xdr:rowOff>32282</xdr:rowOff>
    </xdr:to>
    <xdr:sp macro="" textlink="">
      <xdr:nvSpPr>
        <xdr:cNvPr id="373" name="楕円 372"/>
        <xdr:cNvSpPr/>
      </xdr:nvSpPr>
      <xdr:spPr>
        <a:xfrm>
          <a:off x="9588500" y="98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48809</xdr:rowOff>
    </xdr:from>
    <xdr:ext cx="534377" cy="259045"/>
    <xdr:sp macro="" textlink="">
      <xdr:nvSpPr>
        <xdr:cNvPr id="374" name="テキスト ボックス 373"/>
        <xdr:cNvSpPr txBox="1"/>
      </xdr:nvSpPr>
      <xdr:spPr>
        <a:xfrm>
          <a:off x="9372111" y="9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126036</xdr:rowOff>
    </xdr:from>
    <xdr:to>
      <xdr:col>46</xdr:col>
      <xdr:colOff>38100</xdr:colOff>
      <xdr:row>58</xdr:row>
      <xdr:rowOff>56186</xdr:rowOff>
    </xdr:to>
    <xdr:sp macro="" textlink="">
      <xdr:nvSpPr>
        <xdr:cNvPr id="375" name="楕円 374"/>
        <xdr:cNvSpPr/>
      </xdr:nvSpPr>
      <xdr:spPr>
        <a:xfrm>
          <a:off x="8699500" y="98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72713</xdr:rowOff>
    </xdr:from>
    <xdr:ext cx="534377" cy="259045"/>
    <xdr:sp macro="" textlink="">
      <xdr:nvSpPr>
        <xdr:cNvPr id="376" name="テキスト ボックス 375"/>
        <xdr:cNvSpPr txBox="1"/>
      </xdr:nvSpPr>
      <xdr:spPr>
        <a:xfrm>
          <a:off x="8483111" y="96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112609</xdr:rowOff>
    </xdr:from>
    <xdr:to>
      <xdr:col>41</xdr:col>
      <xdr:colOff>101600</xdr:colOff>
      <xdr:row>58</xdr:row>
      <xdr:rowOff>42759</xdr:rowOff>
    </xdr:to>
    <xdr:sp macro="" textlink="">
      <xdr:nvSpPr>
        <xdr:cNvPr id="377" name="楕円 376"/>
        <xdr:cNvSpPr/>
      </xdr:nvSpPr>
      <xdr:spPr>
        <a:xfrm>
          <a:off x="7810500" y="98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59286</xdr:rowOff>
    </xdr:from>
    <xdr:ext cx="534377" cy="259045"/>
    <xdr:sp macro="" textlink="">
      <xdr:nvSpPr>
        <xdr:cNvPr id="378" name="テキスト ボックス 377"/>
        <xdr:cNvSpPr txBox="1"/>
      </xdr:nvSpPr>
      <xdr:spPr>
        <a:xfrm>
          <a:off x="7594111" y="96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106014</xdr:rowOff>
    </xdr:from>
    <xdr:to>
      <xdr:col>36</xdr:col>
      <xdr:colOff>165100</xdr:colOff>
      <xdr:row>58</xdr:row>
      <xdr:rowOff>36164</xdr:rowOff>
    </xdr:to>
    <xdr:sp macro="" textlink="">
      <xdr:nvSpPr>
        <xdr:cNvPr id="379" name="楕円 378"/>
        <xdr:cNvSpPr/>
      </xdr:nvSpPr>
      <xdr:spPr>
        <a:xfrm>
          <a:off x="6921500" y="98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52691</xdr:rowOff>
    </xdr:from>
    <xdr:ext cx="534377" cy="259045"/>
    <xdr:sp macro="" textlink="">
      <xdr:nvSpPr>
        <xdr:cNvPr id="380" name="テキスト ボックス 379"/>
        <xdr:cNvSpPr txBox="1"/>
      </xdr:nvSpPr>
      <xdr:spPr>
        <a:xfrm>
          <a:off x="6705111" y="96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118802</xdr:rowOff>
    </xdr:from>
    <xdr:to>
      <xdr:col>55</xdr:col>
      <xdr:colOff>0</xdr:colOff>
      <xdr:row>78</xdr:row>
      <xdr:rowOff>131077</xdr:rowOff>
    </xdr:to>
    <xdr:cxnSp macro="">
      <xdr:nvCxnSpPr>
        <xdr:cNvPr id="407" name="直線コネクタ 406"/>
        <xdr:cNvCxnSpPr/>
      </xdr:nvCxnSpPr>
      <xdr:spPr>
        <a:xfrm>
          <a:off x="9639300" y="13491902"/>
          <a:ext cx="8382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45955</xdr:rowOff>
    </xdr:from>
    <xdr:to>
      <xdr:col>50</xdr:col>
      <xdr:colOff>114300</xdr:colOff>
      <xdr:row>78</xdr:row>
      <xdr:rowOff>118802</xdr:rowOff>
    </xdr:to>
    <xdr:cxnSp macro="">
      <xdr:nvCxnSpPr>
        <xdr:cNvPr id="410" name="直線コネクタ 409"/>
        <xdr:cNvCxnSpPr/>
      </xdr:nvCxnSpPr>
      <xdr:spPr>
        <a:xfrm>
          <a:off x="8750300" y="13419055"/>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45955</xdr:rowOff>
    </xdr:from>
    <xdr:to>
      <xdr:col>45</xdr:col>
      <xdr:colOff>177800</xdr:colOff>
      <xdr:row>78</xdr:row>
      <xdr:rowOff>77136</xdr:rowOff>
    </xdr:to>
    <xdr:cxnSp macro="">
      <xdr:nvCxnSpPr>
        <xdr:cNvPr id="413" name="直線コネクタ 412"/>
        <xdr:cNvCxnSpPr/>
      </xdr:nvCxnSpPr>
      <xdr:spPr>
        <a:xfrm flipV="1">
          <a:off x="7861300" y="13419055"/>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24705</xdr:rowOff>
    </xdr:from>
    <xdr:to>
      <xdr:col>41</xdr:col>
      <xdr:colOff>50800</xdr:colOff>
      <xdr:row>78</xdr:row>
      <xdr:rowOff>77136</xdr:rowOff>
    </xdr:to>
    <xdr:cxnSp macro="">
      <xdr:nvCxnSpPr>
        <xdr:cNvPr id="416" name="直線コネクタ 415"/>
        <xdr:cNvCxnSpPr/>
      </xdr:nvCxnSpPr>
      <xdr:spPr>
        <a:xfrm>
          <a:off x="6972300" y="13397805"/>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80277</xdr:rowOff>
    </xdr:from>
    <xdr:to>
      <xdr:col>55</xdr:col>
      <xdr:colOff>50800</xdr:colOff>
      <xdr:row>79</xdr:row>
      <xdr:rowOff>10427</xdr:rowOff>
    </xdr:to>
    <xdr:sp macro="" textlink="">
      <xdr:nvSpPr>
        <xdr:cNvPr id="426" name="楕円 425"/>
        <xdr:cNvSpPr/>
      </xdr:nvSpPr>
      <xdr:spPr>
        <a:xfrm>
          <a:off x="10426700" y="134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166654</xdr:rowOff>
    </xdr:from>
    <xdr:ext cx="469744" cy="259045"/>
    <xdr:sp macro="" textlink="">
      <xdr:nvSpPr>
        <xdr:cNvPr id="427" name="普通建設事業費 （ うち新規整備　）該当値テキスト"/>
        <xdr:cNvSpPr txBox="1"/>
      </xdr:nvSpPr>
      <xdr:spPr>
        <a:xfrm>
          <a:off x="10528300" y="1336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68002</xdr:rowOff>
    </xdr:from>
    <xdr:to>
      <xdr:col>50</xdr:col>
      <xdr:colOff>165100</xdr:colOff>
      <xdr:row>78</xdr:row>
      <xdr:rowOff>169602</xdr:rowOff>
    </xdr:to>
    <xdr:sp macro="" textlink="">
      <xdr:nvSpPr>
        <xdr:cNvPr id="428" name="楕円 427"/>
        <xdr:cNvSpPr/>
      </xdr:nvSpPr>
      <xdr:spPr>
        <a:xfrm>
          <a:off x="9588500" y="134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160729</xdr:rowOff>
    </xdr:from>
    <xdr:ext cx="469744" cy="259045"/>
    <xdr:sp macro="" textlink="">
      <xdr:nvSpPr>
        <xdr:cNvPr id="429" name="テキスト ボックス 428"/>
        <xdr:cNvSpPr txBox="1"/>
      </xdr:nvSpPr>
      <xdr:spPr>
        <a:xfrm>
          <a:off x="9404428" y="1353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166605</xdr:rowOff>
    </xdr:from>
    <xdr:to>
      <xdr:col>46</xdr:col>
      <xdr:colOff>38100</xdr:colOff>
      <xdr:row>78</xdr:row>
      <xdr:rowOff>96755</xdr:rowOff>
    </xdr:to>
    <xdr:sp macro="" textlink="">
      <xdr:nvSpPr>
        <xdr:cNvPr id="430" name="楕円 429"/>
        <xdr:cNvSpPr/>
      </xdr:nvSpPr>
      <xdr:spPr>
        <a:xfrm>
          <a:off x="8699500" y="133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113282</xdr:rowOff>
    </xdr:from>
    <xdr:ext cx="534377" cy="259045"/>
    <xdr:sp macro="" textlink="">
      <xdr:nvSpPr>
        <xdr:cNvPr id="431" name="テキスト ボックス 430"/>
        <xdr:cNvSpPr txBox="1"/>
      </xdr:nvSpPr>
      <xdr:spPr>
        <a:xfrm>
          <a:off x="8483111" y="13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26336</xdr:rowOff>
    </xdr:from>
    <xdr:to>
      <xdr:col>41</xdr:col>
      <xdr:colOff>101600</xdr:colOff>
      <xdr:row>78</xdr:row>
      <xdr:rowOff>127936</xdr:rowOff>
    </xdr:to>
    <xdr:sp macro="" textlink="">
      <xdr:nvSpPr>
        <xdr:cNvPr id="432" name="楕円 431"/>
        <xdr:cNvSpPr/>
      </xdr:nvSpPr>
      <xdr:spPr>
        <a:xfrm>
          <a:off x="7810500" y="133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119063</xdr:rowOff>
    </xdr:from>
    <xdr:ext cx="534377" cy="259045"/>
    <xdr:sp macro="" textlink="">
      <xdr:nvSpPr>
        <xdr:cNvPr id="433" name="テキスト ボックス 432"/>
        <xdr:cNvSpPr txBox="1"/>
      </xdr:nvSpPr>
      <xdr:spPr>
        <a:xfrm>
          <a:off x="7594111" y="134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145355</xdr:rowOff>
    </xdr:from>
    <xdr:to>
      <xdr:col>36</xdr:col>
      <xdr:colOff>165100</xdr:colOff>
      <xdr:row>78</xdr:row>
      <xdr:rowOff>75505</xdr:rowOff>
    </xdr:to>
    <xdr:sp macro="" textlink="">
      <xdr:nvSpPr>
        <xdr:cNvPr id="434" name="楕円 433"/>
        <xdr:cNvSpPr/>
      </xdr:nvSpPr>
      <xdr:spPr>
        <a:xfrm>
          <a:off x="6921500" y="133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92032</xdr:rowOff>
    </xdr:from>
    <xdr:ext cx="534377" cy="259045"/>
    <xdr:sp macro="" textlink="">
      <xdr:nvSpPr>
        <xdr:cNvPr id="435" name="テキスト ボックス 434"/>
        <xdr:cNvSpPr txBox="1"/>
      </xdr:nvSpPr>
      <xdr:spPr>
        <a:xfrm>
          <a:off x="6705111" y="1312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87249</xdr:rowOff>
    </xdr:from>
    <xdr:to>
      <xdr:col>55</xdr:col>
      <xdr:colOff>0</xdr:colOff>
      <xdr:row>97</xdr:row>
      <xdr:rowOff>66205</xdr:rowOff>
    </xdr:to>
    <xdr:cxnSp macro="">
      <xdr:nvCxnSpPr>
        <xdr:cNvPr id="464" name="直線コネクタ 463"/>
        <xdr:cNvCxnSpPr/>
      </xdr:nvCxnSpPr>
      <xdr:spPr>
        <a:xfrm>
          <a:off x="9639300" y="16374999"/>
          <a:ext cx="838200" cy="3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87249</xdr:rowOff>
    </xdr:from>
    <xdr:to>
      <xdr:col>50</xdr:col>
      <xdr:colOff>114300</xdr:colOff>
      <xdr:row>97</xdr:row>
      <xdr:rowOff>5156</xdr:rowOff>
    </xdr:to>
    <xdr:cxnSp macro="">
      <xdr:nvCxnSpPr>
        <xdr:cNvPr id="467" name="直線コネクタ 466"/>
        <xdr:cNvCxnSpPr/>
      </xdr:nvCxnSpPr>
      <xdr:spPr>
        <a:xfrm flipV="1">
          <a:off x="8750300" y="16374999"/>
          <a:ext cx="889000" cy="2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108916</xdr:rowOff>
    </xdr:from>
    <xdr:to>
      <xdr:col>45</xdr:col>
      <xdr:colOff>177800</xdr:colOff>
      <xdr:row>97</xdr:row>
      <xdr:rowOff>5156</xdr:rowOff>
    </xdr:to>
    <xdr:cxnSp macro="">
      <xdr:nvCxnSpPr>
        <xdr:cNvPr id="470" name="直線コネクタ 469"/>
        <xdr:cNvCxnSpPr/>
      </xdr:nvCxnSpPr>
      <xdr:spPr>
        <a:xfrm>
          <a:off x="7861300" y="16568116"/>
          <a:ext cx="889000" cy="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108916</xdr:rowOff>
    </xdr:from>
    <xdr:to>
      <xdr:col>41</xdr:col>
      <xdr:colOff>50800</xdr:colOff>
      <xdr:row>97</xdr:row>
      <xdr:rowOff>47053</xdr:rowOff>
    </xdr:to>
    <xdr:cxnSp macro="">
      <xdr:nvCxnSpPr>
        <xdr:cNvPr id="473" name="直線コネクタ 472"/>
        <xdr:cNvCxnSpPr/>
      </xdr:nvCxnSpPr>
      <xdr:spPr>
        <a:xfrm flipV="1">
          <a:off x="6972300" y="16568116"/>
          <a:ext cx="889000" cy="10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15405</xdr:rowOff>
    </xdr:from>
    <xdr:to>
      <xdr:col>55</xdr:col>
      <xdr:colOff>50800</xdr:colOff>
      <xdr:row>97</xdr:row>
      <xdr:rowOff>117005</xdr:rowOff>
    </xdr:to>
    <xdr:sp macro="" textlink="">
      <xdr:nvSpPr>
        <xdr:cNvPr id="483" name="楕円 482"/>
        <xdr:cNvSpPr/>
      </xdr:nvSpPr>
      <xdr:spPr>
        <a:xfrm>
          <a:off x="10426700" y="166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165282</xdr:rowOff>
    </xdr:from>
    <xdr:ext cx="534377" cy="259045"/>
    <xdr:sp macro="" textlink="">
      <xdr:nvSpPr>
        <xdr:cNvPr id="484" name="普通建設事業費 （ うち更新整備　）該当値テキスト"/>
        <xdr:cNvSpPr txBox="1"/>
      </xdr:nvSpPr>
      <xdr:spPr>
        <a:xfrm>
          <a:off x="10528300" y="166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36449</xdr:rowOff>
    </xdr:from>
    <xdr:to>
      <xdr:col>50</xdr:col>
      <xdr:colOff>165100</xdr:colOff>
      <xdr:row>95</xdr:row>
      <xdr:rowOff>138049</xdr:rowOff>
    </xdr:to>
    <xdr:sp macro="" textlink="">
      <xdr:nvSpPr>
        <xdr:cNvPr id="485" name="楕円 484"/>
        <xdr:cNvSpPr/>
      </xdr:nvSpPr>
      <xdr:spPr>
        <a:xfrm>
          <a:off x="9588500" y="163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154576</xdr:rowOff>
    </xdr:from>
    <xdr:ext cx="534377" cy="259045"/>
    <xdr:sp macro="" textlink="">
      <xdr:nvSpPr>
        <xdr:cNvPr id="486" name="テキスト ボックス 485"/>
        <xdr:cNvSpPr txBox="1"/>
      </xdr:nvSpPr>
      <xdr:spPr>
        <a:xfrm>
          <a:off x="9372111" y="160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125806</xdr:rowOff>
    </xdr:from>
    <xdr:to>
      <xdr:col>46</xdr:col>
      <xdr:colOff>38100</xdr:colOff>
      <xdr:row>97</xdr:row>
      <xdr:rowOff>55956</xdr:rowOff>
    </xdr:to>
    <xdr:sp macro="" textlink="">
      <xdr:nvSpPr>
        <xdr:cNvPr id="487" name="楕円 486"/>
        <xdr:cNvSpPr/>
      </xdr:nvSpPr>
      <xdr:spPr>
        <a:xfrm>
          <a:off x="8699500" y="165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72483</xdr:rowOff>
    </xdr:from>
    <xdr:ext cx="534377" cy="259045"/>
    <xdr:sp macro="" textlink="">
      <xdr:nvSpPr>
        <xdr:cNvPr id="488" name="テキスト ボックス 487"/>
        <xdr:cNvSpPr txBox="1"/>
      </xdr:nvSpPr>
      <xdr:spPr>
        <a:xfrm>
          <a:off x="8483111" y="16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58116</xdr:rowOff>
    </xdr:from>
    <xdr:to>
      <xdr:col>41</xdr:col>
      <xdr:colOff>101600</xdr:colOff>
      <xdr:row>96</xdr:row>
      <xdr:rowOff>159716</xdr:rowOff>
    </xdr:to>
    <xdr:sp macro="" textlink="">
      <xdr:nvSpPr>
        <xdr:cNvPr id="489" name="楕円 488"/>
        <xdr:cNvSpPr/>
      </xdr:nvSpPr>
      <xdr:spPr>
        <a:xfrm>
          <a:off x="7810500" y="165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4793</xdr:rowOff>
    </xdr:from>
    <xdr:ext cx="534377" cy="259045"/>
    <xdr:sp macro="" textlink="">
      <xdr:nvSpPr>
        <xdr:cNvPr id="490" name="テキスト ボックス 489"/>
        <xdr:cNvSpPr txBox="1"/>
      </xdr:nvSpPr>
      <xdr:spPr>
        <a:xfrm>
          <a:off x="7594111" y="162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167703</xdr:rowOff>
    </xdr:from>
    <xdr:to>
      <xdr:col>36</xdr:col>
      <xdr:colOff>165100</xdr:colOff>
      <xdr:row>97</xdr:row>
      <xdr:rowOff>97853</xdr:rowOff>
    </xdr:to>
    <xdr:sp macro="" textlink="">
      <xdr:nvSpPr>
        <xdr:cNvPr id="491" name="楕円 490"/>
        <xdr:cNvSpPr/>
      </xdr:nvSpPr>
      <xdr:spPr>
        <a:xfrm>
          <a:off x="6921500" y="166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114380</xdr:rowOff>
    </xdr:from>
    <xdr:ext cx="534377" cy="259045"/>
    <xdr:sp macro="" textlink="">
      <xdr:nvSpPr>
        <xdr:cNvPr id="492" name="テキスト ボックス 491"/>
        <xdr:cNvSpPr txBox="1"/>
      </xdr:nvSpPr>
      <xdr:spPr>
        <a:xfrm>
          <a:off x="6705111" y="164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39739</xdr:rowOff>
    </xdr:from>
    <xdr:to>
      <xdr:col>85</xdr:col>
      <xdr:colOff>127000</xdr:colOff>
      <xdr:row>39</xdr:row>
      <xdr:rowOff>43815</xdr:rowOff>
    </xdr:to>
    <xdr:cxnSp macro="">
      <xdr:nvCxnSpPr>
        <xdr:cNvPr id="521" name="直線コネクタ 520"/>
        <xdr:cNvCxnSpPr/>
      </xdr:nvCxnSpPr>
      <xdr:spPr>
        <a:xfrm>
          <a:off x="15481300" y="6726289"/>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39739</xdr:rowOff>
    </xdr:from>
    <xdr:to>
      <xdr:col>81</xdr:col>
      <xdr:colOff>50800</xdr:colOff>
      <xdr:row>39</xdr:row>
      <xdr:rowOff>42787</xdr:rowOff>
    </xdr:to>
    <xdr:cxnSp macro="">
      <xdr:nvCxnSpPr>
        <xdr:cNvPr id="524" name="直線コネクタ 523"/>
        <xdr:cNvCxnSpPr/>
      </xdr:nvCxnSpPr>
      <xdr:spPr>
        <a:xfrm flipV="1">
          <a:off x="14592300" y="67262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42787</xdr:rowOff>
    </xdr:from>
    <xdr:to>
      <xdr:col>76</xdr:col>
      <xdr:colOff>114300</xdr:colOff>
      <xdr:row>39</xdr:row>
      <xdr:rowOff>44450</xdr:rowOff>
    </xdr:to>
    <xdr:cxnSp macro="">
      <xdr:nvCxnSpPr>
        <xdr:cNvPr id="527" name="直線コネクタ 526"/>
        <xdr:cNvCxnSpPr/>
      </xdr:nvCxnSpPr>
      <xdr:spPr>
        <a:xfrm flipV="1">
          <a:off x="13703300" y="672933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40" name="楕円 539"/>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13932" cy="259045"/>
    <xdr:sp macro="" textlink="">
      <xdr:nvSpPr>
        <xdr:cNvPr id="541" name="災害復旧事業費該当値テキスト"/>
        <xdr:cNvSpPr txBox="1"/>
      </xdr:nvSpPr>
      <xdr:spPr>
        <a:xfrm>
          <a:off x="16370300" y="6616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160389</xdr:rowOff>
    </xdr:from>
    <xdr:to>
      <xdr:col>81</xdr:col>
      <xdr:colOff>101600</xdr:colOff>
      <xdr:row>39</xdr:row>
      <xdr:rowOff>90539</xdr:rowOff>
    </xdr:to>
    <xdr:sp macro="" textlink="">
      <xdr:nvSpPr>
        <xdr:cNvPr id="542" name="楕円 541"/>
        <xdr:cNvSpPr/>
      </xdr:nvSpPr>
      <xdr:spPr>
        <a:xfrm>
          <a:off x="15430500" y="66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81666</xdr:rowOff>
    </xdr:from>
    <xdr:ext cx="378565" cy="259045"/>
    <xdr:sp macro="" textlink="">
      <xdr:nvSpPr>
        <xdr:cNvPr id="543" name="テキスト ボックス 542"/>
        <xdr:cNvSpPr txBox="1"/>
      </xdr:nvSpPr>
      <xdr:spPr>
        <a:xfrm>
          <a:off x="15292017" y="676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163437</xdr:rowOff>
    </xdr:from>
    <xdr:to>
      <xdr:col>76</xdr:col>
      <xdr:colOff>165100</xdr:colOff>
      <xdr:row>39</xdr:row>
      <xdr:rowOff>93587</xdr:rowOff>
    </xdr:to>
    <xdr:sp macro="" textlink="">
      <xdr:nvSpPr>
        <xdr:cNvPr id="544" name="楕円 543"/>
        <xdr:cNvSpPr/>
      </xdr:nvSpPr>
      <xdr:spPr>
        <a:xfrm>
          <a:off x="14541500" y="66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84714</xdr:rowOff>
    </xdr:from>
    <xdr:ext cx="378565" cy="259045"/>
    <xdr:sp macro="" textlink="">
      <xdr:nvSpPr>
        <xdr:cNvPr id="545" name="テキスト ボックス 544"/>
        <xdr:cNvSpPr txBox="1"/>
      </xdr:nvSpPr>
      <xdr:spPr>
        <a:xfrm>
          <a:off x="14403017" y="677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59592</xdr:rowOff>
    </xdr:from>
    <xdr:to>
      <xdr:col>85</xdr:col>
      <xdr:colOff>127000</xdr:colOff>
      <xdr:row>74</xdr:row>
      <xdr:rowOff>86126</xdr:rowOff>
    </xdr:to>
    <xdr:cxnSp macro="">
      <xdr:nvCxnSpPr>
        <xdr:cNvPr id="629" name="直線コネクタ 628"/>
        <xdr:cNvCxnSpPr/>
      </xdr:nvCxnSpPr>
      <xdr:spPr>
        <a:xfrm flipV="1">
          <a:off x="15481300" y="12746892"/>
          <a:ext cx="8382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86126</xdr:rowOff>
    </xdr:from>
    <xdr:to>
      <xdr:col>81</xdr:col>
      <xdr:colOff>50800</xdr:colOff>
      <xdr:row>74</xdr:row>
      <xdr:rowOff>161058</xdr:rowOff>
    </xdr:to>
    <xdr:cxnSp macro="">
      <xdr:nvCxnSpPr>
        <xdr:cNvPr id="632" name="直線コネクタ 631"/>
        <xdr:cNvCxnSpPr/>
      </xdr:nvCxnSpPr>
      <xdr:spPr>
        <a:xfrm flipV="1">
          <a:off x="14592300" y="12773426"/>
          <a:ext cx="889000" cy="7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161058</xdr:rowOff>
    </xdr:from>
    <xdr:to>
      <xdr:col>76</xdr:col>
      <xdr:colOff>114300</xdr:colOff>
      <xdr:row>75</xdr:row>
      <xdr:rowOff>417</xdr:rowOff>
    </xdr:to>
    <xdr:cxnSp macro="">
      <xdr:nvCxnSpPr>
        <xdr:cNvPr id="635" name="直線コネクタ 634"/>
        <xdr:cNvCxnSpPr/>
      </xdr:nvCxnSpPr>
      <xdr:spPr>
        <a:xfrm flipV="1">
          <a:off x="13703300" y="12848358"/>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417</xdr:rowOff>
    </xdr:from>
    <xdr:to>
      <xdr:col>71</xdr:col>
      <xdr:colOff>177800</xdr:colOff>
      <xdr:row>75</xdr:row>
      <xdr:rowOff>61127</xdr:rowOff>
    </xdr:to>
    <xdr:cxnSp macro="">
      <xdr:nvCxnSpPr>
        <xdr:cNvPr id="638" name="直線コネクタ 637"/>
        <xdr:cNvCxnSpPr/>
      </xdr:nvCxnSpPr>
      <xdr:spPr>
        <a:xfrm flipV="1">
          <a:off x="12814300" y="12859167"/>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8792</xdr:rowOff>
    </xdr:from>
    <xdr:to>
      <xdr:col>85</xdr:col>
      <xdr:colOff>177800</xdr:colOff>
      <xdr:row>74</xdr:row>
      <xdr:rowOff>110392</xdr:rowOff>
    </xdr:to>
    <xdr:sp macro="" textlink="">
      <xdr:nvSpPr>
        <xdr:cNvPr id="648" name="楕円 647"/>
        <xdr:cNvSpPr/>
      </xdr:nvSpPr>
      <xdr:spPr>
        <a:xfrm>
          <a:off x="16268700" y="126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31669</xdr:rowOff>
    </xdr:from>
    <xdr:ext cx="534377" cy="259045"/>
    <xdr:sp macro="" textlink="">
      <xdr:nvSpPr>
        <xdr:cNvPr id="649" name="公債費該当値テキスト"/>
        <xdr:cNvSpPr txBox="1"/>
      </xdr:nvSpPr>
      <xdr:spPr>
        <a:xfrm>
          <a:off x="16370300" y="125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35326</xdr:rowOff>
    </xdr:from>
    <xdr:to>
      <xdr:col>81</xdr:col>
      <xdr:colOff>101600</xdr:colOff>
      <xdr:row>74</xdr:row>
      <xdr:rowOff>136926</xdr:rowOff>
    </xdr:to>
    <xdr:sp macro="" textlink="">
      <xdr:nvSpPr>
        <xdr:cNvPr id="650" name="楕円 649"/>
        <xdr:cNvSpPr/>
      </xdr:nvSpPr>
      <xdr:spPr>
        <a:xfrm>
          <a:off x="15430500" y="127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153453</xdr:rowOff>
    </xdr:from>
    <xdr:ext cx="534377" cy="259045"/>
    <xdr:sp macro="" textlink="">
      <xdr:nvSpPr>
        <xdr:cNvPr id="651" name="テキスト ボックス 650"/>
        <xdr:cNvSpPr txBox="1"/>
      </xdr:nvSpPr>
      <xdr:spPr>
        <a:xfrm>
          <a:off x="15214111" y="1249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110258</xdr:rowOff>
    </xdr:from>
    <xdr:to>
      <xdr:col>76</xdr:col>
      <xdr:colOff>165100</xdr:colOff>
      <xdr:row>75</xdr:row>
      <xdr:rowOff>40408</xdr:rowOff>
    </xdr:to>
    <xdr:sp macro="" textlink="">
      <xdr:nvSpPr>
        <xdr:cNvPr id="652" name="楕円 651"/>
        <xdr:cNvSpPr/>
      </xdr:nvSpPr>
      <xdr:spPr>
        <a:xfrm>
          <a:off x="14541500" y="12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56935</xdr:rowOff>
    </xdr:from>
    <xdr:ext cx="534377" cy="259045"/>
    <xdr:sp macro="" textlink="">
      <xdr:nvSpPr>
        <xdr:cNvPr id="653" name="テキスト ボックス 652"/>
        <xdr:cNvSpPr txBox="1"/>
      </xdr:nvSpPr>
      <xdr:spPr>
        <a:xfrm>
          <a:off x="14325111" y="125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121067</xdr:rowOff>
    </xdr:from>
    <xdr:to>
      <xdr:col>72</xdr:col>
      <xdr:colOff>38100</xdr:colOff>
      <xdr:row>75</xdr:row>
      <xdr:rowOff>51217</xdr:rowOff>
    </xdr:to>
    <xdr:sp macro="" textlink="">
      <xdr:nvSpPr>
        <xdr:cNvPr id="654" name="楕円 653"/>
        <xdr:cNvSpPr/>
      </xdr:nvSpPr>
      <xdr:spPr>
        <a:xfrm>
          <a:off x="13652500" y="128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67744</xdr:rowOff>
    </xdr:from>
    <xdr:ext cx="534377" cy="259045"/>
    <xdr:sp macro="" textlink="">
      <xdr:nvSpPr>
        <xdr:cNvPr id="655" name="テキスト ボックス 654"/>
        <xdr:cNvSpPr txBox="1"/>
      </xdr:nvSpPr>
      <xdr:spPr>
        <a:xfrm>
          <a:off x="13436111" y="1258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10327</xdr:rowOff>
    </xdr:from>
    <xdr:to>
      <xdr:col>67</xdr:col>
      <xdr:colOff>101600</xdr:colOff>
      <xdr:row>75</xdr:row>
      <xdr:rowOff>111927</xdr:rowOff>
    </xdr:to>
    <xdr:sp macro="" textlink="">
      <xdr:nvSpPr>
        <xdr:cNvPr id="656" name="楕円 655"/>
        <xdr:cNvSpPr/>
      </xdr:nvSpPr>
      <xdr:spPr>
        <a:xfrm>
          <a:off x="12763500" y="128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128454</xdr:rowOff>
    </xdr:from>
    <xdr:ext cx="534377" cy="259045"/>
    <xdr:sp macro="" textlink="">
      <xdr:nvSpPr>
        <xdr:cNvPr id="657" name="テキスト ボックス 656"/>
        <xdr:cNvSpPr txBox="1"/>
      </xdr:nvSpPr>
      <xdr:spPr>
        <a:xfrm>
          <a:off x="12547111" y="126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80035</xdr:rowOff>
    </xdr:from>
    <xdr:to>
      <xdr:col>85</xdr:col>
      <xdr:colOff>127000</xdr:colOff>
      <xdr:row>97</xdr:row>
      <xdr:rowOff>163117</xdr:rowOff>
    </xdr:to>
    <xdr:cxnSp macro="">
      <xdr:nvCxnSpPr>
        <xdr:cNvPr id="684" name="直線コネクタ 683"/>
        <xdr:cNvCxnSpPr/>
      </xdr:nvCxnSpPr>
      <xdr:spPr>
        <a:xfrm flipV="1">
          <a:off x="15481300" y="16710685"/>
          <a:ext cx="838200" cy="8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163117</xdr:rowOff>
    </xdr:from>
    <xdr:to>
      <xdr:col>81</xdr:col>
      <xdr:colOff>50800</xdr:colOff>
      <xdr:row>98</xdr:row>
      <xdr:rowOff>69675</xdr:rowOff>
    </xdr:to>
    <xdr:cxnSp macro="">
      <xdr:nvCxnSpPr>
        <xdr:cNvPr id="687" name="直線コネクタ 686"/>
        <xdr:cNvCxnSpPr/>
      </xdr:nvCxnSpPr>
      <xdr:spPr>
        <a:xfrm flipV="1">
          <a:off x="14592300" y="16793767"/>
          <a:ext cx="889000" cy="7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8373</xdr:rowOff>
    </xdr:from>
    <xdr:to>
      <xdr:col>76</xdr:col>
      <xdr:colOff>114300</xdr:colOff>
      <xdr:row>98</xdr:row>
      <xdr:rowOff>69675</xdr:rowOff>
    </xdr:to>
    <xdr:cxnSp macro="">
      <xdr:nvCxnSpPr>
        <xdr:cNvPr id="690" name="直線コネクタ 689"/>
        <xdr:cNvCxnSpPr/>
      </xdr:nvCxnSpPr>
      <xdr:spPr>
        <a:xfrm>
          <a:off x="13703300" y="16810473"/>
          <a:ext cx="8890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115560</xdr:rowOff>
    </xdr:from>
    <xdr:to>
      <xdr:col>71</xdr:col>
      <xdr:colOff>177800</xdr:colOff>
      <xdr:row>98</xdr:row>
      <xdr:rowOff>8373</xdr:rowOff>
    </xdr:to>
    <xdr:cxnSp macro="">
      <xdr:nvCxnSpPr>
        <xdr:cNvPr id="693" name="直線コネクタ 692"/>
        <xdr:cNvCxnSpPr/>
      </xdr:nvCxnSpPr>
      <xdr:spPr>
        <a:xfrm>
          <a:off x="12814300" y="16746210"/>
          <a:ext cx="889000" cy="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29235</xdr:rowOff>
    </xdr:from>
    <xdr:to>
      <xdr:col>85</xdr:col>
      <xdr:colOff>177800</xdr:colOff>
      <xdr:row>97</xdr:row>
      <xdr:rowOff>130835</xdr:rowOff>
    </xdr:to>
    <xdr:sp macro="" textlink="">
      <xdr:nvSpPr>
        <xdr:cNvPr id="703" name="楕円 702"/>
        <xdr:cNvSpPr/>
      </xdr:nvSpPr>
      <xdr:spPr>
        <a:xfrm>
          <a:off x="16268700" y="166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52112</xdr:rowOff>
    </xdr:from>
    <xdr:ext cx="534377" cy="259045"/>
    <xdr:sp macro="" textlink="">
      <xdr:nvSpPr>
        <xdr:cNvPr id="704" name="積立金該当値テキスト"/>
        <xdr:cNvSpPr txBox="1"/>
      </xdr:nvSpPr>
      <xdr:spPr>
        <a:xfrm>
          <a:off x="16370300" y="165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112317</xdr:rowOff>
    </xdr:from>
    <xdr:to>
      <xdr:col>81</xdr:col>
      <xdr:colOff>101600</xdr:colOff>
      <xdr:row>98</xdr:row>
      <xdr:rowOff>42467</xdr:rowOff>
    </xdr:to>
    <xdr:sp macro="" textlink="">
      <xdr:nvSpPr>
        <xdr:cNvPr id="705" name="楕円 704"/>
        <xdr:cNvSpPr/>
      </xdr:nvSpPr>
      <xdr:spPr>
        <a:xfrm>
          <a:off x="15430500" y="167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58994</xdr:rowOff>
    </xdr:from>
    <xdr:ext cx="534377" cy="259045"/>
    <xdr:sp macro="" textlink="">
      <xdr:nvSpPr>
        <xdr:cNvPr id="706" name="テキスト ボックス 705"/>
        <xdr:cNvSpPr txBox="1"/>
      </xdr:nvSpPr>
      <xdr:spPr>
        <a:xfrm>
          <a:off x="15214111" y="165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18875</xdr:rowOff>
    </xdr:from>
    <xdr:to>
      <xdr:col>76</xdr:col>
      <xdr:colOff>165100</xdr:colOff>
      <xdr:row>98</xdr:row>
      <xdr:rowOff>120475</xdr:rowOff>
    </xdr:to>
    <xdr:sp macro="" textlink="">
      <xdr:nvSpPr>
        <xdr:cNvPr id="707" name="楕円 706"/>
        <xdr:cNvSpPr/>
      </xdr:nvSpPr>
      <xdr:spPr>
        <a:xfrm>
          <a:off x="14541500" y="168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111602</xdr:rowOff>
    </xdr:from>
    <xdr:ext cx="469744" cy="259045"/>
    <xdr:sp macro="" textlink="">
      <xdr:nvSpPr>
        <xdr:cNvPr id="708" name="テキスト ボックス 707"/>
        <xdr:cNvSpPr txBox="1"/>
      </xdr:nvSpPr>
      <xdr:spPr>
        <a:xfrm>
          <a:off x="14357428" y="1691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129023</xdr:rowOff>
    </xdr:from>
    <xdr:to>
      <xdr:col>72</xdr:col>
      <xdr:colOff>38100</xdr:colOff>
      <xdr:row>98</xdr:row>
      <xdr:rowOff>59173</xdr:rowOff>
    </xdr:to>
    <xdr:sp macro="" textlink="">
      <xdr:nvSpPr>
        <xdr:cNvPr id="709" name="楕円 708"/>
        <xdr:cNvSpPr/>
      </xdr:nvSpPr>
      <xdr:spPr>
        <a:xfrm>
          <a:off x="13652500" y="167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50300</xdr:rowOff>
    </xdr:from>
    <xdr:ext cx="534377" cy="259045"/>
    <xdr:sp macro="" textlink="">
      <xdr:nvSpPr>
        <xdr:cNvPr id="710" name="テキスト ボックス 709"/>
        <xdr:cNvSpPr txBox="1"/>
      </xdr:nvSpPr>
      <xdr:spPr>
        <a:xfrm>
          <a:off x="13436111" y="168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64760</xdr:rowOff>
    </xdr:from>
    <xdr:to>
      <xdr:col>67</xdr:col>
      <xdr:colOff>101600</xdr:colOff>
      <xdr:row>97</xdr:row>
      <xdr:rowOff>166360</xdr:rowOff>
    </xdr:to>
    <xdr:sp macro="" textlink="">
      <xdr:nvSpPr>
        <xdr:cNvPr id="711" name="楕円 710"/>
        <xdr:cNvSpPr/>
      </xdr:nvSpPr>
      <xdr:spPr>
        <a:xfrm>
          <a:off x="12763500" y="166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11437</xdr:rowOff>
    </xdr:from>
    <xdr:ext cx="534377" cy="259045"/>
    <xdr:sp macro="" textlink="">
      <xdr:nvSpPr>
        <xdr:cNvPr id="712" name="テキスト ボックス 711"/>
        <xdr:cNvSpPr txBox="1"/>
      </xdr:nvSpPr>
      <xdr:spPr>
        <a:xfrm>
          <a:off x="12547111" y="1647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43841</xdr:rowOff>
    </xdr:from>
    <xdr:to>
      <xdr:col>111</xdr:col>
      <xdr:colOff>177800</xdr:colOff>
      <xdr:row>39</xdr:row>
      <xdr:rowOff>44450</xdr:rowOff>
    </xdr:to>
    <xdr:cxnSp macro="">
      <xdr:nvCxnSpPr>
        <xdr:cNvPr id="744" name="直線コネクタ 743"/>
        <xdr:cNvCxnSpPr/>
      </xdr:nvCxnSpPr>
      <xdr:spPr>
        <a:xfrm>
          <a:off x="20434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43841</xdr:rowOff>
    </xdr:from>
    <xdr:to>
      <xdr:col>107</xdr:col>
      <xdr:colOff>50800</xdr:colOff>
      <xdr:row>39</xdr:row>
      <xdr:rowOff>43841</xdr:rowOff>
    </xdr:to>
    <xdr:cxnSp macro="">
      <xdr:nvCxnSpPr>
        <xdr:cNvPr id="747" name="直線コネクタ 746"/>
        <xdr:cNvCxnSpPr/>
      </xdr:nvCxnSpPr>
      <xdr:spPr>
        <a:xfrm>
          <a:off x="19545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43841</xdr:rowOff>
    </xdr:from>
    <xdr:to>
      <xdr:col>102</xdr:col>
      <xdr:colOff>114300</xdr:colOff>
      <xdr:row>39</xdr:row>
      <xdr:rowOff>43841</xdr:rowOff>
    </xdr:to>
    <xdr:cxnSp macro="">
      <xdr:nvCxnSpPr>
        <xdr:cNvPr id="750" name="直線コネクタ 749"/>
        <xdr:cNvCxnSpPr/>
      </xdr:nvCxnSpPr>
      <xdr:spPr>
        <a:xfrm>
          <a:off x="18656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164491</xdr:rowOff>
    </xdr:from>
    <xdr:to>
      <xdr:col>107</xdr:col>
      <xdr:colOff>101600</xdr:colOff>
      <xdr:row>39</xdr:row>
      <xdr:rowOff>94641</xdr:rowOff>
    </xdr:to>
    <xdr:sp macro="" textlink="">
      <xdr:nvSpPr>
        <xdr:cNvPr id="764" name="楕円 763"/>
        <xdr:cNvSpPr/>
      </xdr:nvSpPr>
      <xdr:spPr>
        <a:xfrm>
          <a:off x="2038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85768</xdr:rowOff>
    </xdr:from>
    <xdr:ext cx="249299" cy="259045"/>
    <xdr:sp macro="" textlink="">
      <xdr:nvSpPr>
        <xdr:cNvPr id="765" name="テキスト ボックス 764"/>
        <xdr:cNvSpPr txBox="1"/>
      </xdr:nvSpPr>
      <xdr:spPr>
        <a:xfrm>
          <a:off x="20309650" y="67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164491</xdr:rowOff>
    </xdr:from>
    <xdr:to>
      <xdr:col>102</xdr:col>
      <xdr:colOff>165100</xdr:colOff>
      <xdr:row>39</xdr:row>
      <xdr:rowOff>94641</xdr:rowOff>
    </xdr:to>
    <xdr:sp macro="" textlink="">
      <xdr:nvSpPr>
        <xdr:cNvPr id="766" name="楕円 765"/>
        <xdr:cNvSpPr/>
      </xdr:nvSpPr>
      <xdr:spPr>
        <a:xfrm>
          <a:off x="19494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85768</xdr:rowOff>
    </xdr:from>
    <xdr:ext cx="249299" cy="259045"/>
    <xdr:sp macro="" textlink="">
      <xdr:nvSpPr>
        <xdr:cNvPr id="767" name="テキスト ボックス 766"/>
        <xdr:cNvSpPr txBox="1"/>
      </xdr:nvSpPr>
      <xdr:spPr>
        <a:xfrm>
          <a:off x="19420650" y="67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164491</xdr:rowOff>
    </xdr:from>
    <xdr:to>
      <xdr:col>98</xdr:col>
      <xdr:colOff>38100</xdr:colOff>
      <xdr:row>39</xdr:row>
      <xdr:rowOff>94641</xdr:rowOff>
    </xdr:to>
    <xdr:sp macro="" textlink="">
      <xdr:nvSpPr>
        <xdr:cNvPr id="768" name="楕円 767"/>
        <xdr:cNvSpPr/>
      </xdr:nvSpPr>
      <xdr:spPr>
        <a:xfrm>
          <a:off x="18605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85768</xdr:rowOff>
    </xdr:from>
    <xdr:ext cx="249299" cy="259045"/>
    <xdr:sp macro="" textlink="">
      <xdr:nvSpPr>
        <xdr:cNvPr id="769" name="テキスト ボックス 768"/>
        <xdr:cNvSpPr txBox="1"/>
      </xdr:nvSpPr>
      <xdr:spPr>
        <a:xfrm>
          <a:off x="18531650" y="67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136088</xdr:rowOff>
    </xdr:from>
    <xdr:to>
      <xdr:col>116</xdr:col>
      <xdr:colOff>63500</xdr:colOff>
      <xdr:row>56</xdr:row>
      <xdr:rowOff>163337</xdr:rowOff>
    </xdr:to>
    <xdr:cxnSp macro="">
      <xdr:nvCxnSpPr>
        <xdr:cNvPr id="796" name="直線コネクタ 795"/>
        <xdr:cNvCxnSpPr/>
      </xdr:nvCxnSpPr>
      <xdr:spPr>
        <a:xfrm>
          <a:off x="21323300" y="9737288"/>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41722</xdr:rowOff>
    </xdr:from>
    <xdr:to>
      <xdr:col>111</xdr:col>
      <xdr:colOff>177800</xdr:colOff>
      <xdr:row>56</xdr:row>
      <xdr:rowOff>136088</xdr:rowOff>
    </xdr:to>
    <xdr:cxnSp macro="">
      <xdr:nvCxnSpPr>
        <xdr:cNvPr id="799" name="直線コネクタ 798"/>
        <xdr:cNvCxnSpPr/>
      </xdr:nvCxnSpPr>
      <xdr:spPr>
        <a:xfrm>
          <a:off x="20434300" y="9642922"/>
          <a:ext cx="889000" cy="9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62891</xdr:rowOff>
    </xdr:from>
    <xdr:to>
      <xdr:col>107</xdr:col>
      <xdr:colOff>50800</xdr:colOff>
      <xdr:row>56</xdr:row>
      <xdr:rowOff>41722</xdr:rowOff>
    </xdr:to>
    <xdr:cxnSp macro="">
      <xdr:nvCxnSpPr>
        <xdr:cNvPr id="802" name="直線コネクタ 801"/>
        <xdr:cNvCxnSpPr/>
      </xdr:nvCxnSpPr>
      <xdr:spPr>
        <a:xfrm>
          <a:off x="19545300" y="9492641"/>
          <a:ext cx="889000" cy="15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63622</xdr:rowOff>
    </xdr:from>
    <xdr:to>
      <xdr:col>102</xdr:col>
      <xdr:colOff>114300</xdr:colOff>
      <xdr:row>55</xdr:row>
      <xdr:rowOff>62891</xdr:rowOff>
    </xdr:to>
    <xdr:cxnSp macro="">
      <xdr:nvCxnSpPr>
        <xdr:cNvPr id="805" name="直線コネクタ 804"/>
        <xdr:cNvCxnSpPr/>
      </xdr:nvCxnSpPr>
      <xdr:spPr>
        <a:xfrm>
          <a:off x="18656300" y="9321922"/>
          <a:ext cx="889000" cy="17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112537</xdr:rowOff>
    </xdr:from>
    <xdr:to>
      <xdr:col>116</xdr:col>
      <xdr:colOff>114300</xdr:colOff>
      <xdr:row>57</xdr:row>
      <xdr:rowOff>42687</xdr:rowOff>
    </xdr:to>
    <xdr:sp macro="" textlink="">
      <xdr:nvSpPr>
        <xdr:cNvPr id="815" name="楕円 814"/>
        <xdr:cNvSpPr/>
      </xdr:nvSpPr>
      <xdr:spPr>
        <a:xfrm>
          <a:off x="22110700" y="97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135414</xdr:rowOff>
    </xdr:from>
    <xdr:ext cx="469744" cy="259045"/>
    <xdr:sp macro="" textlink="">
      <xdr:nvSpPr>
        <xdr:cNvPr id="816" name="貸付金該当値テキスト"/>
        <xdr:cNvSpPr txBox="1"/>
      </xdr:nvSpPr>
      <xdr:spPr>
        <a:xfrm>
          <a:off x="22212300" y="956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85288</xdr:rowOff>
    </xdr:from>
    <xdr:to>
      <xdr:col>112</xdr:col>
      <xdr:colOff>38100</xdr:colOff>
      <xdr:row>57</xdr:row>
      <xdr:rowOff>15438</xdr:rowOff>
    </xdr:to>
    <xdr:sp macro="" textlink="">
      <xdr:nvSpPr>
        <xdr:cNvPr id="817" name="楕円 816"/>
        <xdr:cNvSpPr/>
      </xdr:nvSpPr>
      <xdr:spPr>
        <a:xfrm>
          <a:off x="21272500" y="96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31965</xdr:rowOff>
    </xdr:from>
    <xdr:ext cx="469744" cy="259045"/>
    <xdr:sp macro="" textlink="">
      <xdr:nvSpPr>
        <xdr:cNvPr id="818" name="テキスト ボックス 817"/>
        <xdr:cNvSpPr txBox="1"/>
      </xdr:nvSpPr>
      <xdr:spPr>
        <a:xfrm>
          <a:off x="21088428" y="946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162372</xdr:rowOff>
    </xdr:from>
    <xdr:to>
      <xdr:col>107</xdr:col>
      <xdr:colOff>101600</xdr:colOff>
      <xdr:row>56</xdr:row>
      <xdr:rowOff>92522</xdr:rowOff>
    </xdr:to>
    <xdr:sp macro="" textlink="">
      <xdr:nvSpPr>
        <xdr:cNvPr id="819" name="楕円 818"/>
        <xdr:cNvSpPr/>
      </xdr:nvSpPr>
      <xdr:spPr>
        <a:xfrm>
          <a:off x="20383500" y="9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109049</xdr:rowOff>
    </xdr:from>
    <xdr:ext cx="469744" cy="259045"/>
    <xdr:sp macro="" textlink="">
      <xdr:nvSpPr>
        <xdr:cNvPr id="820" name="テキスト ボックス 819"/>
        <xdr:cNvSpPr txBox="1"/>
      </xdr:nvSpPr>
      <xdr:spPr>
        <a:xfrm>
          <a:off x="20199428" y="936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12091</xdr:rowOff>
    </xdr:from>
    <xdr:to>
      <xdr:col>102</xdr:col>
      <xdr:colOff>165100</xdr:colOff>
      <xdr:row>55</xdr:row>
      <xdr:rowOff>113691</xdr:rowOff>
    </xdr:to>
    <xdr:sp macro="" textlink="">
      <xdr:nvSpPr>
        <xdr:cNvPr id="821" name="楕円 820"/>
        <xdr:cNvSpPr/>
      </xdr:nvSpPr>
      <xdr:spPr>
        <a:xfrm>
          <a:off x="19494500" y="94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130218</xdr:rowOff>
    </xdr:from>
    <xdr:ext cx="534377" cy="259045"/>
    <xdr:sp macro="" textlink="">
      <xdr:nvSpPr>
        <xdr:cNvPr id="822" name="テキスト ボックス 821"/>
        <xdr:cNvSpPr txBox="1"/>
      </xdr:nvSpPr>
      <xdr:spPr>
        <a:xfrm>
          <a:off x="19278111" y="92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12822</xdr:rowOff>
    </xdr:from>
    <xdr:to>
      <xdr:col>98</xdr:col>
      <xdr:colOff>38100</xdr:colOff>
      <xdr:row>54</xdr:row>
      <xdr:rowOff>114422</xdr:rowOff>
    </xdr:to>
    <xdr:sp macro="" textlink="">
      <xdr:nvSpPr>
        <xdr:cNvPr id="823" name="楕円 822"/>
        <xdr:cNvSpPr/>
      </xdr:nvSpPr>
      <xdr:spPr>
        <a:xfrm>
          <a:off x="18605500" y="92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130949</xdr:rowOff>
    </xdr:from>
    <xdr:ext cx="534377" cy="259045"/>
    <xdr:sp macro="" textlink="">
      <xdr:nvSpPr>
        <xdr:cNvPr id="824" name="テキスト ボックス 823"/>
        <xdr:cNvSpPr txBox="1"/>
      </xdr:nvSpPr>
      <xdr:spPr>
        <a:xfrm>
          <a:off x="18389111" y="90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140271</xdr:rowOff>
    </xdr:from>
    <xdr:to>
      <xdr:col>116</xdr:col>
      <xdr:colOff>63500</xdr:colOff>
      <xdr:row>74</xdr:row>
      <xdr:rowOff>140419</xdr:rowOff>
    </xdr:to>
    <xdr:cxnSp macro="">
      <xdr:nvCxnSpPr>
        <xdr:cNvPr id="855" name="直線コネクタ 854"/>
        <xdr:cNvCxnSpPr/>
      </xdr:nvCxnSpPr>
      <xdr:spPr>
        <a:xfrm flipV="1">
          <a:off x="21323300" y="12827571"/>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107337</xdr:rowOff>
    </xdr:from>
    <xdr:to>
      <xdr:col>111</xdr:col>
      <xdr:colOff>177800</xdr:colOff>
      <xdr:row>74</xdr:row>
      <xdr:rowOff>140419</xdr:rowOff>
    </xdr:to>
    <xdr:cxnSp macro="">
      <xdr:nvCxnSpPr>
        <xdr:cNvPr id="858" name="直線コネクタ 857"/>
        <xdr:cNvCxnSpPr/>
      </xdr:nvCxnSpPr>
      <xdr:spPr>
        <a:xfrm>
          <a:off x="20434300" y="12794637"/>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107337</xdr:rowOff>
    </xdr:from>
    <xdr:to>
      <xdr:col>107</xdr:col>
      <xdr:colOff>50800</xdr:colOff>
      <xdr:row>74</xdr:row>
      <xdr:rowOff>119077</xdr:rowOff>
    </xdr:to>
    <xdr:cxnSp macro="">
      <xdr:nvCxnSpPr>
        <xdr:cNvPr id="861" name="直線コネクタ 860"/>
        <xdr:cNvCxnSpPr/>
      </xdr:nvCxnSpPr>
      <xdr:spPr>
        <a:xfrm flipV="1">
          <a:off x="19545300" y="12794637"/>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119077</xdr:rowOff>
    </xdr:from>
    <xdr:to>
      <xdr:col>102</xdr:col>
      <xdr:colOff>114300</xdr:colOff>
      <xdr:row>74</xdr:row>
      <xdr:rowOff>152812</xdr:rowOff>
    </xdr:to>
    <xdr:cxnSp macro="">
      <xdr:nvCxnSpPr>
        <xdr:cNvPr id="864" name="直線コネクタ 863"/>
        <xdr:cNvCxnSpPr/>
      </xdr:nvCxnSpPr>
      <xdr:spPr>
        <a:xfrm flipV="1">
          <a:off x="18656300" y="12806377"/>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89471</xdr:rowOff>
    </xdr:from>
    <xdr:to>
      <xdr:col>116</xdr:col>
      <xdr:colOff>114300</xdr:colOff>
      <xdr:row>75</xdr:row>
      <xdr:rowOff>19621</xdr:rowOff>
    </xdr:to>
    <xdr:sp macro="" textlink="">
      <xdr:nvSpPr>
        <xdr:cNvPr id="874" name="楕円 873"/>
        <xdr:cNvSpPr/>
      </xdr:nvSpPr>
      <xdr:spPr>
        <a:xfrm>
          <a:off x="22110700" y="127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112348</xdr:rowOff>
    </xdr:from>
    <xdr:ext cx="534377" cy="259045"/>
    <xdr:sp macro="" textlink="">
      <xdr:nvSpPr>
        <xdr:cNvPr id="875" name="繰出金該当値テキスト"/>
        <xdr:cNvSpPr txBox="1"/>
      </xdr:nvSpPr>
      <xdr:spPr>
        <a:xfrm>
          <a:off x="22212300" y="126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89619</xdr:rowOff>
    </xdr:from>
    <xdr:to>
      <xdr:col>112</xdr:col>
      <xdr:colOff>38100</xdr:colOff>
      <xdr:row>75</xdr:row>
      <xdr:rowOff>19769</xdr:rowOff>
    </xdr:to>
    <xdr:sp macro="" textlink="">
      <xdr:nvSpPr>
        <xdr:cNvPr id="876" name="楕円 875"/>
        <xdr:cNvSpPr/>
      </xdr:nvSpPr>
      <xdr:spPr>
        <a:xfrm>
          <a:off x="21272500" y="127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36296</xdr:rowOff>
    </xdr:from>
    <xdr:ext cx="534377" cy="259045"/>
    <xdr:sp macro="" textlink="">
      <xdr:nvSpPr>
        <xdr:cNvPr id="877" name="テキスト ボックス 876"/>
        <xdr:cNvSpPr txBox="1"/>
      </xdr:nvSpPr>
      <xdr:spPr>
        <a:xfrm>
          <a:off x="21056111" y="125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56537</xdr:rowOff>
    </xdr:from>
    <xdr:to>
      <xdr:col>107</xdr:col>
      <xdr:colOff>101600</xdr:colOff>
      <xdr:row>74</xdr:row>
      <xdr:rowOff>158137</xdr:rowOff>
    </xdr:to>
    <xdr:sp macro="" textlink="">
      <xdr:nvSpPr>
        <xdr:cNvPr id="878" name="楕円 877"/>
        <xdr:cNvSpPr/>
      </xdr:nvSpPr>
      <xdr:spPr>
        <a:xfrm>
          <a:off x="20383500" y="127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3214</xdr:rowOff>
    </xdr:from>
    <xdr:ext cx="534377" cy="259045"/>
    <xdr:sp macro="" textlink="">
      <xdr:nvSpPr>
        <xdr:cNvPr id="879" name="テキスト ボックス 878"/>
        <xdr:cNvSpPr txBox="1"/>
      </xdr:nvSpPr>
      <xdr:spPr>
        <a:xfrm>
          <a:off x="20167111" y="125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68277</xdr:rowOff>
    </xdr:from>
    <xdr:to>
      <xdr:col>102</xdr:col>
      <xdr:colOff>165100</xdr:colOff>
      <xdr:row>74</xdr:row>
      <xdr:rowOff>169877</xdr:rowOff>
    </xdr:to>
    <xdr:sp macro="" textlink="">
      <xdr:nvSpPr>
        <xdr:cNvPr id="880" name="楕円 879"/>
        <xdr:cNvSpPr/>
      </xdr:nvSpPr>
      <xdr:spPr>
        <a:xfrm>
          <a:off x="19494500" y="12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14954</xdr:rowOff>
    </xdr:from>
    <xdr:ext cx="534377" cy="259045"/>
    <xdr:sp macro="" textlink="">
      <xdr:nvSpPr>
        <xdr:cNvPr id="881" name="テキスト ボックス 880"/>
        <xdr:cNvSpPr txBox="1"/>
      </xdr:nvSpPr>
      <xdr:spPr>
        <a:xfrm>
          <a:off x="19278111" y="125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102012</xdr:rowOff>
    </xdr:from>
    <xdr:to>
      <xdr:col>98</xdr:col>
      <xdr:colOff>38100</xdr:colOff>
      <xdr:row>75</xdr:row>
      <xdr:rowOff>32162</xdr:rowOff>
    </xdr:to>
    <xdr:sp macro="" textlink="">
      <xdr:nvSpPr>
        <xdr:cNvPr id="882" name="楕円 881"/>
        <xdr:cNvSpPr/>
      </xdr:nvSpPr>
      <xdr:spPr>
        <a:xfrm>
          <a:off x="18605500" y="127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48689</xdr:rowOff>
    </xdr:from>
    <xdr:ext cx="534377" cy="259045"/>
    <xdr:sp macro="" textlink="">
      <xdr:nvSpPr>
        <xdr:cNvPr id="883" name="テキスト ボックス 882"/>
        <xdr:cNvSpPr txBox="1"/>
      </xdr:nvSpPr>
      <xdr:spPr>
        <a:xfrm>
          <a:off x="18389111" y="125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前年度と比較し、物件費、維持補修費、公債費、積立金に大きな増額が見られ、普通建設事業に大きな減額が見られる。物件費、積立金については好調なふるさと燕応援寄附金の影響によるところが大きく、公債費は令和</a:t>
          </a:r>
          <a:r>
            <a:rPr lang="en-US" altLang="ja-JP" sz="1300">
              <a:effectLst/>
              <a:latin typeface="ＭＳ Ｐゴシック" panose="020B0600070205080204" pitchFamily="50" charset="-128"/>
              <a:ea typeface="ＭＳ Ｐゴシック" panose="020B0600070205080204" pitchFamily="50" charset="-128"/>
            </a:rPr>
            <a:t>4</a:t>
          </a:r>
          <a:r>
            <a:rPr lang="ja-JP" altLang="en-US" sz="1300">
              <a:effectLst/>
              <a:latin typeface="ＭＳ Ｐゴシック" panose="020B0600070205080204" pitchFamily="50" charset="-128"/>
              <a:ea typeface="ＭＳ Ｐゴシック" panose="020B0600070205080204" pitchFamily="50" charset="-128"/>
            </a:rPr>
            <a:t>年度のピークまで増加していくことが見込まれている。</a:t>
          </a:r>
          <a:endParaRPr lang="en-US"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普通建設事業については、合併特例債発行可能期間において将来に向けて必要な投資を集中的に行ってきたが、学校施設等の事業の完了により大幅な減少となった。</a:t>
          </a:r>
          <a:endParaRPr lang="en-US"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今後、学校施設の</a:t>
          </a:r>
          <a:r>
            <a:rPr lang="en-US" altLang="ja-JP" sz="1300">
              <a:effectLst/>
              <a:latin typeface="ＭＳ Ｐゴシック" panose="020B0600070205080204" pitchFamily="50" charset="-128"/>
              <a:ea typeface="ＭＳ Ｐゴシック" panose="020B0600070205080204" pitchFamily="50" charset="-128"/>
            </a:rPr>
            <a:t>LED</a:t>
          </a:r>
          <a:r>
            <a:rPr lang="ja-JP" altLang="en-US" sz="1300">
              <a:effectLst/>
              <a:latin typeface="ＭＳ Ｐゴシック" panose="020B0600070205080204" pitchFamily="50" charset="-128"/>
              <a:ea typeface="ＭＳ Ｐゴシック" panose="020B0600070205080204" pitchFamily="50" charset="-128"/>
            </a:rPr>
            <a:t>化や吉田トレーニングセンターの大規模改修など普通建設事業費及び公債費に影響を及ぼす事業が予定されている為、建物系公共施設等保有量適正化計画を踏まえた施設の保有量の適正化を図り、継続した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79,270
78,731
110.96
35,251,362
34,152,861
999,189
19,965,409
48,186,129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114935</xdr:rowOff>
    </xdr:from>
    <xdr:to>
      <xdr:col>24</xdr:col>
      <xdr:colOff>63500</xdr:colOff>
      <xdr:row>38</xdr:row>
      <xdr:rowOff>9779</xdr:rowOff>
    </xdr:to>
    <xdr:cxnSp macro="">
      <xdr:nvCxnSpPr>
        <xdr:cNvPr id="61" name="直線コネクタ 60"/>
        <xdr:cNvCxnSpPr/>
      </xdr:nvCxnSpPr>
      <xdr:spPr>
        <a:xfrm>
          <a:off x="3797300" y="6458585"/>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102362</xdr:rowOff>
    </xdr:from>
    <xdr:to>
      <xdr:col>19</xdr:col>
      <xdr:colOff>177800</xdr:colOff>
      <xdr:row>37</xdr:row>
      <xdr:rowOff>114935</xdr:rowOff>
    </xdr:to>
    <xdr:cxnSp macro="">
      <xdr:nvCxnSpPr>
        <xdr:cNvPr id="64" name="直線コネクタ 63"/>
        <xdr:cNvCxnSpPr/>
      </xdr:nvCxnSpPr>
      <xdr:spPr>
        <a:xfrm>
          <a:off x="2908300" y="644601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102362</xdr:rowOff>
    </xdr:from>
    <xdr:to>
      <xdr:col>15</xdr:col>
      <xdr:colOff>50800</xdr:colOff>
      <xdr:row>37</xdr:row>
      <xdr:rowOff>150368</xdr:rowOff>
    </xdr:to>
    <xdr:cxnSp macro="">
      <xdr:nvCxnSpPr>
        <xdr:cNvPr id="67" name="直線コネクタ 66"/>
        <xdr:cNvCxnSpPr/>
      </xdr:nvCxnSpPr>
      <xdr:spPr>
        <a:xfrm flipV="1">
          <a:off x="2019300" y="644601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84074</xdr:rowOff>
    </xdr:from>
    <xdr:to>
      <xdr:col>10</xdr:col>
      <xdr:colOff>114300</xdr:colOff>
      <xdr:row>37</xdr:row>
      <xdr:rowOff>150368</xdr:rowOff>
    </xdr:to>
    <xdr:cxnSp macro="">
      <xdr:nvCxnSpPr>
        <xdr:cNvPr id="70" name="直線コネクタ 69"/>
        <xdr:cNvCxnSpPr/>
      </xdr:nvCxnSpPr>
      <xdr:spPr>
        <a:xfrm>
          <a:off x="1130300" y="64277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130429</xdr:rowOff>
    </xdr:from>
    <xdr:to>
      <xdr:col>24</xdr:col>
      <xdr:colOff>114300</xdr:colOff>
      <xdr:row>38</xdr:row>
      <xdr:rowOff>60579</xdr:rowOff>
    </xdr:to>
    <xdr:sp macro="" textlink="">
      <xdr:nvSpPr>
        <xdr:cNvPr id="80" name="楕円 79"/>
        <xdr:cNvSpPr/>
      </xdr:nvSpPr>
      <xdr:spPr>
        <a:xfrm>
          <a:off x="45847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108856</xdr:rowOff>
    </xdr:from>
    <xdr:ext cx="469744" cy="259045"/>
    <xdr:sp macro="" textlink="">
      <xdr:nvSpPr>
        <xdr:cNvPr id="81" name="議会費該当値テキスト"/>
        <xdr:cNvSpPr txBox="1"/>
      </xdr:nvSpPr>
      <xdr:spPr>
        <a:xfrm>
          <a:off x="4686300" y="64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64135</xdr:rowOff>
    </xdr:from>
    <xdr:to>
      <xdr:col>20</xdr:col>
      <xdr:colOff>38100</xdr:colOff>
      <xdr:row>37</xdr:row>
      <xdr:rowOff>165735</xdr:rowOff>
    </xdr:to>
    <xdr:sp macro="" textlink="">
      <xdr:nvSpPr>
        <xdr:cNvPr id="82" name="楕円 81"/>
        <xdr:cNvSpPr/>
      </xdr:nvSpPr>
      <xdr:spPr>
        <a:xfrm>
          <a:off x="3746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156862</xdr:rowOff>
    </xdr:from>
    <xdr:ext cx="469744" cy="259045"/>
    <xdr:sp macro="" textlink="">
      <xdr:nvSpPr>
        <xdr:cNvPr id="83" name="テキスト ボックス 82"/>
        <xdr:cNvSpPr txBox="1"/>
      </xdr:nvSpPr>
      <xdr:spPr>
        <a:xfrm>
          <a:off x="3562428"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51562</xdr:rowOff>
    </xdr:from>
    <xdr:to>
      <xdr:col>15</xdr:col>
      <xdr:colOff>101600</xdr:colOff>
      <xdr:row>37</xdr:row>
      <xdr:rowOff>153162</xdr:rowOff>
    </xdr:to>
    <xdr:sp macro="" textlink="">
      <xdr:nvSpPr>
        <xdr:cNvPr id="84" name="楕円 83"/>
        <xdr:cNvSpPr/>
      </xdr:nvSpPr>
      <xdr:spPr>
        <a:xfrm>
          <a:off x="2857500" y="6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144289</xdr:rowOff>
    </xdr:from>
    <xdr:ext cx="469744" cy="259045"/>
    <xdr:sp macro="" textlink="">
      <xdr:nvSpPr>
        <xdr:cNvPr id="85" name="テキスト ボックス 84"/>
        <xdr:cNvSpPr txBox="1"/>
      </xdr:nvSpPr>
      <xdr:spPr>
        <a:xfrm>
          <a:off x="2673428"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99568</xdr:rowOff>
    </xdr:from>
    <xdr:to>
      <xdr:col>10</xdr:col>
      <xdr:colOff>165100</xdr:colOff>
      <xdr:row>38</xdr:row>
      <xdr:rowOff>29718</xdr:rowOff>
    </xdr:to>
    <xdr:sp macro="" textlink="">
      <xdr:nvSpPr>
        <xdr:cNvPr id="86" name="楕円 85"/>
        <xdr:cNvSpPr/>
      </xdr:nvSpPr>
      <xdr:spPr>
        <a:xfrm>
          <a:off x="1968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20845</xdr:rowOff>
    </xdr:from>
    <xdr:ext cx="469744" cy="259045"/>
    <xdr:sp macro="" textlink="">
      <xdr:nvSpPr>
        <xdr:cNvPr id="87" name="テキスト ボックス 86"/>
        <xdr:cNvSpPr txBox="1"/>
      </xdr:nvSpPr>
      <xdr:spPr>
        <a:xfrm>
          <a:off x="1784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33274</xdr:rowOff>
    </xdr:from>
    <xdr:to>
      <xdr:col>6</xdr:col>
      <xdr:colOff>38100</xdr:colOff>
      <xdr:row>37</xdr:row>
      <xdr:rowOff>134874</xdr:rowOff>
    </xdr:to>
    <xdr:sp macro="" textlink="">
      <xdr:nvSpPr>
        <xdr:cNvPr id="88" name="楕円 87"/>
        <xdr:cNvSpPr/>
      </xdr:nvSpPr>
      <xdr:spPr>
        <a:xfrm>
          <a:off x="1079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126001</xdr:rowOff>
    </xdr:from>
    <xdr:ext cx="469744" cy="259045"/>
    <xdr:sp macro="" textlink="">
      <xdr:nvSpPr>
        <xdr:cNvPr id="89" name="テキスト ボックス 88"/>
        <xdr:cNvSpPr txBox="1"/>
      </xdr:nvSpPr>
      <xdr:spPr>
        <a:xfrm>
          <a:off x="895428" y="64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139174</xdr:rowOff>
    </xdr:from>
    <xdr:to>
      <xdr:col>24</xdr:col>
      <xdr:colOff>63500</xdr:colOff>
      <xdr:row>57</xdr:row>
      <xdr:rowOff>61583</xdr:rowOff>
    </xdr:to>
    <xdr:cxnSp macro="">
      <xdr:nvCxnSpPr>
        <xdr:cNvPr id="116" name="直線コネクタ 115"/>
        <xdr:cNvCxnSpPr/>
      </xdr:nvCxnSpPr>
      <xdr:spPr>
        <a:xfrm flipV="1">
          <a:off x="3797300" y="9740374"/>
          <a:ext cx="838200" cy="9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61583</xdr:rowOff>
    </xdr:from>
    <xdr:to>
      <xdr:col>19</xdr:col>
      <xdr:colOff>177800</xdr:colOff>
      <xdr:row>57</xdr:row>
      <xdr:rowOff>125193</xdr:rowOff>
    </xdr:to>
    <xdr:cxnSp macro="">
      <xdr:nvCxnSpPr>
        <xdr:cNvPr id="119" name="直線コネクタ 118"/>
        <xdr:cNvCxnSpPr/>
      </xdr:nvCxnSpPr>
      <xdr:spPr>
        <a:xfrm flipV="1">
          <a:off x="2908300" y="9834233"/>
          <a:ext cx="889000" cy="6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87492</xdr:rowOff>
    </xdr:from>
    <xdr:to>
      <xdr:col>15</xdr:col>
      <xdr:colOff>50800</xdr:colOff>
      <xdr:row>57</xdr:row>
      <xdr:rowOff>125193</xdr:rowOff>
    </xdr:to>
    <xdr:cxnSp macro="">
      <xdr:nvCxnSpPr>
        <xdr:cNvPr id="122" name="直線コネクタ 121"/>
        <xdr:cNvCxnSpPr/>
      </xdr:nvCxnSpPr>
      <xdr:spPr>
        <a:xfrm>
          <a:off x="2019300" y="9860142"/>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85344</xdr:rowOff>
    </xdr:from>
    <xdr:to>
      <xdr:col>10</xdr:col>
      <xdr:colOff>114300</xdr:colOff>
      <xdr:row>57</xdr:row>
      <xdr:rowOff>87492</xdr:rowOff>
    </xdr:to>
    <xdr:cxnSp macro="">
      <xdr:nvCxnSpPr>
        <xdr:cNvPr id="125" name="直線コネクタ 124"/>
        <xdr:cNvCxnSpPr/>
      </xdr:nvCxnSpPr>
      <xdr:spPr>
        <a:xfrm>
          <a:off x="1130300" y="9857994"/>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88374</xdr:rowOff>
    </xdr:from>
    <xdr:to>
      <xdr:col>24</xdr:col>
      <xdr:colOff>114300</xdr:colOff>
      <xdr:row>57</xdr:row>
      <xdr:rowOff>18524</xdr:rowOff>
    </xdr:to>
    <xdr:sp macro="" textlink="">
      <xdr:nvSpPr>
        <xdr:cNvPr id="135" name="楕円 134"/>
        <xdr:cNvSpPr/>
      </xdr:nvSpPr>
      <xdr:spPr>
        <a:xfrm>
          <a:off x="4584700" y="96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111251</xdr:rowOff>
    </xdr:from>
    <xdr:ext cx="534377" cy="259045"/>
    <xdr:sp macro="" textlink="">
      <xdr:nvSpPr>
        <xdr:cNvPr id="136" name="総務費該当値テキスト"/>
        <xdr:cNvSpPr txBox="1"/>
      </xdr:nvSpPr>
      <xdr:spPr>
        <a:xfrm>
          <a:off x="4686300" y="95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10783</xdr:rowOff>
    </xdr:from>
    <xdr:to>
      <xdr:col>20</xdr:col>
      <xdr:colOff>38100</xdr:colOff>
      <xdr:row>57</xdr:row>
      <xdr:rowOff>112383</xdr:rowOff>
    </xdr:to>
    <xdr:sp macro="" textlink="">
      <xdr:nvSpPr>
        <xdr:cNvPr id="137" name="楕円 136"/>
        <xdr:cNvSpPr/>
      </xdr:nvSpPr>
      <xdr:spPr>
        <a:xfrm>
          <a:off x="3746500" y="97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103510</xdr:rowOff>
    </xdr:from>
    <xdr:ext cx="534377" cy="259045"/>
    <xdr:sp macro="" textlink="">
      <xdr:nvSpPr>
        <xdr:cNvPr id="138" name="テキスト ボックス 137"/>
        <xdr:cNvSpPr txBox="1"/>
      </xdr:nvSpPr>
      <xdr:spPr>
        <a:xfrm>
          <a:off x="3530111" y="98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74393</xdr:rowOff>
    </xdr:from>
    <xdr:to>
      <xdr:col>15</xdr:col>
      <xdr:colOff>101600</xdr:colOff>
      <xdr:row>58</xdr:row>
      <xdr:rowOff>4543</xdr:rowOff>
    </xdr:to>
    <xdr:sp macro="" textlink="">
      <xdr:nvSpPr>
        <xdr:cNvPr id="139" name="楕円 138"/>
        <xdr:cNvSpPr/>
      </xdr:nvSpPr>
      <xdr:spPr>
        <a:xfrm>
          <a:off x="2857500" y="98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167120</xdr:rowOff>
    </xdr:from>
    <xdr:ext cx="534377" cy="259045"/>
    <xdr:sp macro="" textlink="">
      <xdr:nvSpPr>
        <xdr:cNvPr id="140" name="テキスト ボックス 139"/>
        <xdr:cNvSpPr txBox="1"/>
      </xdr:nvSpPr>
      <xdr:spPr>
        <a:xfrm>
          <a:off x="2641111" y="99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36692</xdr:rowOff>
    </xdr:from>
    <xdr:to>
      <xdr:col>10</xdr:col>
      <xdr:colOff>165100</xdr:colOff>
      <xdr:row>57</xdr:row>
      <xdr:rowOff>138292</xdr:rowOff>
    </xdr:to>
    <xdr:sp macro="" textlink="">
      <xdr:nvSpPr>
        <xdr:cNvPr id="141" name="楕円 140"/>
        <xdr:cNvSpPr/>
      </xdr:nvSpPr>
      <xdr:spPr>
        <a:xfrm>
          <a:off x="1968500" y="98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129419</xdr:rowOff>
    </xdr:from>
    <xdr:ext cx="534377" cy="259045"/>
    <xdr:sp macro="" textlink="">
      <xdr:nvSpPr>
        <xdr:cNvPr id="142" name="テキスト ボックス 141"/>
        <xdr:cNvSpPr txBox="1"/>
      </xdr:nvSpPr>
      <xdr:spPr>
        <a:xfrm>
          <a:off x="1752111" y="990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34544</xdr:rowOff>
    </xdr:from>
    <xdr:to>
      <xdr:col>6</xdr:col>
      <xdr:colOff>38100</xdr:colOff>
      <xdr:row>57</xdr:row>
      <xdr:rowOff>136144</xdr:rowOff>
    </xdr:to>
    <xdr:sp macro="" textlink="">
      <xdr:nvSpPr>
        <xdr:cNvPr id="143" name="楕円 142"/>
        <xdr:cNvSpPr/>
      </xdr:nvSpPr>
      <xdr:spPr>
        <a:xfrm>
          <a:off x="1079500" y="98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127271</xdr:rowOff>
    </xdr:from>
    <xdr:ext cx="534377" cy="259045"/>
    <xdr:sp macro="" textlink="">
      <xdr:nvSpPr>
        <xdr:cNvPr id="144" name="テキスト ボックス 143"/>
        <xdr:cNvSpPr txBox="1"/>
      </xdr:nvSpPr>
      <xdr:spPr>
        <a:xfrm>
          <a:off x="863111" y="98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143489</xdr:rowOff>
    </xdr:from>
    <xdr:to>
      <xdr:col>24</xdr:col>
      <xdr:colOff>63500</xdr:colOff>
      <xdr:row>77</xdr:row>
      <xdr:rowOff>38257</xdr:rowOff>
    </xdr:to>
    <xdr:cxnSp macro="">
      <xdr:nvCxnSpPr>
        <xdr:cNvPr id="176" name="直線コネクタ 175"/>
        <xdr:cNvCxnSpPr/>
      </xdr:nvCxnSpPr>
      <xdr:spPr>
        <a:xfrm flipV="1">
          <a:off x="3797300" y="13173689"/>
          <a:ext cx="8382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163051</xdr:rowOff>
    </xdr:from>
    <xdr:to>
      <xdr:col>19</xdr:col>
      <xdr:colOff>177800</xdr:colOff>
      <xdr:row>77</xdr:row>
      <xdr:rowOff>38257</xdr:rowOff>
    </xdr:to>
    <xdr:cxnSp macro="">
      <xdr:nvCxnSpPr>
        <xdr:cNvPr id="179" name="直線コネクタ 178"/>
        <xdr:cNvCxnSpPr/>
      </xdr:nvCxnSpPr>
      <xdr:spPr>
        <a:xfrm>
          <a:off x="2908300" y="13193251"/>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157879</xdr:rowOff>
    </xdr:from>
    <xdr:to>
      <xdr:col>15</xdr:col>
      <xdr:colOff>50800</xdr:colOff>
      <xdr:row>76</xdr:row>
      <xdr:rowOff>163051</xdr:rowOff>
    </xdr:to>
    <xdr:cxnSp macro="">
      <xdr:nvCxnSpPr>
        <xdr:cNvPr id="182" name="直線コネクタ 181"/>
        <xdr:cNvCxnSpPr/>
      </xdr:nvCxnSpPr>
      <xdr:spPr>
        <a:xfrm>
          <a:off x="2019300" y="13188079"/>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157879</xdr:rowOff>
    </xdr:from>
    <xdr:to>
      <xdr:col>10</xdr:col>
      <xdr:colOff>114300</xdr:colOff>
      <xdr:row>77</xdr:row>
      <xdr:rowOff>12424</xdr:rowOff>
    </xdr:to>
    <xdr:cxnSp macro="">
      <xdr:nvCxnSpPr>
        <xdr:cNvPr id="185" name="直線コネクタ 184"/>
        <xdr:cNvCxnSpPr/>
      </xdr:nvCxnSpPr>
      <xdr:spPr>
        <a:xfrm flipV="1">
          <a:off x="1130300" y="13188079"/>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92689</xdr:rowOff>
    </xdr:from>
    <xdr:to>
      <xdr:col>24</xdr:col>
      <xdr:colOff>114300</xdr:colOff>
      <xdr:row>77</xdr:row>
      <xdr:rowOff>22839</xdr:rowOff>
    </xdr:to>
    <xdr:sp macro="" textlink="">
      <xdr:nvSpPr>
        <xdr:cNvPr id="195" name="楕円 194"/>
        <xdr:cNvSpPr/>
      </xdr:nvSpPr>
      <xdr:spPr>
        <a:xfrm>
          <a:off x="4584700" y="131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71116</xdr:rowOff>
    </xdr:from>
    <xdr:ext cx="599010" cy="259045"/>
    <xdr:sp macro="" textlink="">
      <xdr:nvSpPr>
        <xdr:cNvPr id="196" name="民生費該当値テキスト"/>
        <xdr:cNvSpPr txBox="1"/>
      </xdr:nvSpPr>
      <xdr:spPr>
        <a:xfrm>
          <a:off x="4686300" y="1310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158907</xdr:rowOff>
    </xdr:from>
    <xdr:to>
      <xdr:col>20</xdr:col>
      <xdr:colOff>38100</xdr:colOff>
      <xdr:row>77</xdr:row>
      <xdr:rowOff>89057</xdr:rowOff>
    </xdr:to>
    <xdr:sp macro="" textlink="">
      <xdr:nvSpPr>
        <xdr:cNvPr id="197" name="楕円 196"/>
        <xdr:cNvSpPr/>
      </xdr:nvSpPr>
      <xdr:spPr>
        <a:xfrm>
          <a:off x="3746500" y="131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80184</xdr:rowOff>
    </xdr:from>
    <xdr:ext cx="599010" cy="259045"/>
    <xdr:sp macro="" textlink="">
      <xdr:nvSpPr>
        <xdr:cNvPr id="198" name="テキスト ボックス 197"/>
        <xdr:cNvSpPr txBox="1"/>
      </xdr:nvSpPr>
      <xdr:spPr>
        <a:xfrm>
          <a:off x="3497795" y="1328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112251</xdr:rowOff>
    </xdr:from>
    <xdr:to>
      <xdr:col>15</xdr:col>
      <xdr:colOff>101600</xdr:colOff>
      <xdr:row>77</xdr:row>
      <xdr:rowOff>42401</xdr:rowOff>
    </xdr:to>
    <xdr:sp macro="" textlink="">
      <xdr:nvSpPr>
        <xdr:cNvPr id="199" name="楕円 198"/>
        <xdr:cNvSpPr/>
      </xdr:nvSpPr>
      <xdr:spPr>
        <a:xfrm>
          <a:off x="2857500" y="131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33528</xdr:rowOff>
    </xdr:from>
    <xdr:ext cx="599010" cy="259045"/>
    <xdr:sp macro="" textlink="">
      <xdr:nvSpPr>
        <xdr:cNvPr id="200" name="テキスト ボックス 199"/>
        <xdr:cNvSpPr txBox="1"/>
      </xdr:nvSpPr>
      <xdr:spPr>
        <a:xfrm>
          <a:off x="2608795" y="1323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107079</xdr:rowOff>
    </xdr:from>
    <xdr:to>
      <xdr:col>10</xdr:col>
      <xdr:colOff>165100</xdr:colOff>
      <xdr:row>77</xdr:row>
      <xdr:rowOff>37229</xdr:rowOff>
    </xdr:to>
    <xdr:sp macro="" textlink="">
      <xdr:nvSpPr>
        <xdr:cNvPr id="201" name="楕円 200"/>
        <xdr:cNvSpPr/>
      </xdr:nvSpPr>
      <xdr:spPr>
        <a:xfrm>
          <a:off x="1968500" y="131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28356</xdr:rowOff>
    </xdr:from>
    <xdr:ext cx="599010" cy="259045"/>
    <xdr:sp macro="" textlink="">
      <xdr:nvSpPr>
        <xdr:cNvPr id="202" name="テキスト ボックス 201"/>
        <xdr:cNvSpPr txBox="1"/>
      </xdr:nvSpPr>
      <xdr:spPr>
        <a:xfrm>
          <a:off x="1719795" y="1323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133074</xdr:rowOff>
    </xdr:from>
    <xdr:to>
      <xdr:col>6</xdr:col>
      <xdr:colOff>38100</xdr:colOff>
      <xdr:row>77</xdr:row>
      <xdr:rowOff>63224</xdr:rowOff>
    </xdr:to>
    <xdr:sp macro="" textlink="">
      <xdr:nvSpPr>
        <xdr:cNvPr id="203" name="楕円 202"/>
        <xdr:cNvSpPr/>
      </xdr:nvSpPr>
      <xdr:spPr>
        <a:xfrm>
          <a:off x="1079500" y="131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54351</xdr:rowOff>
    </xdr:from>
    <xdr:ext cx="599010" cy="259045"/>
    <xdr:sp macro="" textlink="">
      <xdr:nvSpPr>
        <xdr:cNvPr id="204" name="テキスト ボックス 203"/>
        <xdr:cNvSpPr txBox="1"/>
      </xdr:nvSpPr>
      <xdr:spPr>
        <a:xfrm>
          <a:off x="830795" y="1325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125961</xdr:rowOff>
    </xdr:from>
    <xdr:to>
      <xdr:col>24</xdr:col>
      <xdr:colOff>63500</xdr:colOff>
      <xdr:row>97</xdr:row>
      <xdr:rowOff>155862</xdr:rowOff>
    </xdr:to>
    <xdr:cxnSp macro="">
      <xdr:nvCxnSpPr>
        <xdr:cNvPr id="232" name="直線コネクタ 231"/>
        <xdr:cNvCxnSpPr/>
      </xdr:nvCxnSpPr>
      <xdr:spPr>
        <a:xfrm flipV="1">
          <a:off x="3797300" y="16756611"/>
          <a:ext cx="8382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147152</xdr:rowOff>
    </xdr:from>
    <xdr:to>
      <xdr:col>19</xdr:col>
      <xdr:colOff>177800</xdr:colOff>
      <xdr:row>97</xdr:row>
      <xdr:rowOff>155862</xdr:rowOff>
    </xdr:to>
    <xdr:cxnSp macro="">
      <xdr:nvCxnSpPr>
        <xdr:cNvPr id="235" name="直線コネクタ 234"/>
        <xdr:cNvCxnSpPr/>
      </xdr:nvCxnSpPr>
      <xdr:spPr>
        <a:xfrm>
          <a:off x="2908300" y="16777802"/>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147152</xdr:rowOff>
    </xdr:from>
    <xdr:to>
      <xdr:col>15</xdr:col>
      <xdr:colOff>50800</xdr:colOff>
      <xdr:row>97</xdr:row>
      <xdr:rowOff>166195</xdr:rowOff>
    </xdr:to>
    <xdr:cxnSp macro="">
      <xdr:nvCxnSpPr>
        <xdr:cNvPr id="238" name="直線コネクタ 237"/>
        <xdr:cNvCxnSpPr/>
      </xdr:nvCxnSpPr>
      <xdr:spPr>
        <a:xfrm flipV="1">
          <a:off x="2019300" y="16777802"/>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166195</xdr:rowOff>
    </xdr:from>
    <xdr:to>
      <xdr:col>10</xdr:col>
      <xdr:colOff>114300</xdr:colOff>
      <xdr:row>98</xdr:row>
      <xdr:rowOff>30544</xdr:rowOff>
    </xdr:to>
    <xdr:cxnSp macro="">
      <xdr:nvCxnSpPr>
        <xdr:cNvPr id="241" name="直線コネクタ 240"/>
        <xdr:cNvCxnSpPr/>
      </xdr:nvCxnSpPr>
      <xdr:spPr>
        <a:xfrm flipV="1">
          <a:off x="1130300" y="16796845"/>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75161</xdr:rowOff>
    </xdr:from>
    <xdr:to>
      <xdr:col>24</xdr:col>
      <xdr:colOff>114300</xdr:colOff>
      <xdr:row>98</xdr:row>
      <xdr:rowOff>5311</xdr:rowOff>
    </xdr:to>
    <xdr:sp macro="" textlink="">
      <xdr:nvSpPr>
        <xdr:cNvPr id="251" name="楕円 250"/>
        <xdr:cNvSpPr/>
      </xdr:nvSpPr>
      <xdr:spPr>
        <a:xfrm>
          <a:off x="4584700" y="167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53588</xdr:rowOff>
    </xdr:from>
    <xdr:ext cx="534377" cy="259045"/>
    <xdr:sp macro="" textlink="">
      <xdr:nvSpPr>
        <xdr:cNvPr id="252" name="衛生費該当値テキスト"/>
        <xdr:cNvSpPr txBox="1"/>
      </xdr:nvSpPr>
      <xdr:spPr>
        <a:xfrm>
          <a:off x="4686300" y="166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105062</xdr:rowOff>
    </xdr:from>
    <xdr:to>
      <xdr:col>20</xdr:col>
      <xdr:colOff>38100</xdr:colOff>
      <xdr:row>98</xdr:row>
      <xdr:rowOff>35212</xdr:rowOff>
    </xdr:to>
    <xdr:sp macro="" textlink="">
      <xdr:nvSpPr>
        <xdr:cNvPr id="253" name="楕円 252"/>
        <xdr:cNvSpPr/>
      </xdr:nvSpPr>
      <xdr:spPr>
        <a:xfrm>
          <a:off x="3746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26339</xdr:rowOff>
    </xdr:from>
    <xdr:ext cx="534377" cy="259045"/>
    <xdr:sp macro="" textlink="">
      <xdr:nvSpPr>
        <xdr:cNvPr id="254" name="テキスト ボックス 253"/>
        <xdr:cNvSpPr txBox="1"/>
      </xdr:nvSpPr>
      <xdr:spPr>
        <a:xfrm>
          <a:off x="3530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96352</xdr:rowOff>
    </xdr:from>
    <xdr:to>
      <xdr:col>15</xdr:col>
      <xdr:colOff>101600</xdr:colOff>
      <xdr:row>98</xdr:row>
      <xdr:rowOff>26502</xdr:rowOff>
    </xdr:to>
    <xdr:sp macro="" textlink="">
      <xdr:nvSpPr>
        <xdr:cNvPr id="255" name="楕円 254"/>
        <xdr:cNvSpPr/>
      </xdr:nvSpPr>
      <xdr:spPr>
        <a:xfrm>
          <a:off x="2857500" y="167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17629</xdr:rowOff>
    </xdr:from>
    <xdr:ext cx="534377" cy="259045"/>
    <xdr:sp macro="" textlink="">
      <xdr:nvSpPr>
        <xdr:cNvPr id="256" name="テキスト ボックス 255"/>
        <xdr:cNvSpPr txBox="1"/>
      </xdr:nvSpPr>
      <xdr:spPr>
        <a:xfrm>
          <a:off x="2641111" y="168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115395</xdr:rowOff>
    </xdr:from>
    <xdr:to>
      <xdr:col>10</xdr:col>
      <xdr:colOff>165100</xdr:colOff>
      <xdr:row>98</xdr:row>
      <xdr:rowOff>45545</xdr:rowOff>
    </xdr:to>
    <xdr:sp macro="" textlink="">
      <xdr:nvSpPr>
        <xdr:cNvPr id="257" name="楕円 256"/>
        <xdr:cNvSpPr/>
      </xdr:nvSpPr>
      <xdr:spPr>
        <a:xfrm>
          <a:off x="1968500" y="167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36672</xdr:rowOff>
    </xdr:from>
    <xdr:ext cx="534377" cy="259045"/>
    <xdr:sp macro="" textlink="">
      <xdr:nvSpPr>
        <xdr:cNvPr id="258" name="テキスト ボックス 257"/>
        <xdr:cNvSpPr txBox="1"/>
      </xdr:nvSpPr>
      <xdr:spPr>
        <a:xfrm>
          <a:off x="1752111" y="168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151194</xdr:rowOff>
    </xdr:from>
    <xdr:to>
      <xdr:col>6</xdr:col>
      <xdr:colOff>38100</xdr:colOff>
      <xdr:row>98</xdr:row>
      <xdr:rowOff>81344</xdr:rowOff>
    </xdr:to>
    <xdr:sp macro="" textlink="">
      <xdr:nvSpPr>
        <xdr:cNvPr id="259" name="楕円 258"/>
        <xdr:cNvSpPr/>
      </xdr:nvSpPr>
      <xdr:spPr>
        <a:xfrm>
          <a:off x="1079500" y="167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72471</xdr:rowOff>
    </xdr:from>
    <xdr:ext cx="534377" cy="259045"/>
    <xdr:sp macro="" textlink="">
      <xdr:nvSpPr>
        <xdr:cNvPr id="260" name="テキスト ボックス 259"/>
        <xdr:cNvSpPr txBox="1"/>
      </xdr:nvSpPr>
      <xdr:spPr>
        <a:xfrm>
          <a:off x="863111" y="168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168675</xdr:rowOff>
    </xdr:from>
    <xdr:to>
      <xdr:col>55</xdr:col>
      <xdr:colOff>0</xdr:colOff>
      <xdr:row>37</xdr:row>
      <xdr:rowOff>168790</xdr:rowOff>
    </xdr:to>
    <xdr:cxnSp macro="">
      <xdr:nvCxnSpPr>
        <xdr:cNvPr id="285" name="直線コネクタ 284"/>
        <xdr:cNvCxnSpPr/>
      </xdr:nvCxnSpPr>
      <xdr:spPr>
        <a:xfrm flipV="1">
          <a:off x="9639300" y="651232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163303</xdr:rowOff>
    </xdr:from>
    <xdr:to>
      <xdr:col>50</xdr:col>
      <xdr:colOff>114300</xdr:colOff>
      <xdr:row>37</xdr:row>
      <xdr:rowOff>168790</xdr:rowOff>
    </xdr:to>
    <xdr:cxnSp macro="">
      <xdr:nvCxnSpPr>
        <xdr:cNvPr id="288" name="直線コネクタ 287"/>
        <xdr:cNvCxnSpPr/>
      </xdr:nvCxnSpPr>
      <xdr:spPr>
        <a:xfrm>
          <a:off x="8750300" y="650695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135471</xdr:rowOff>
    </xdr:from>
    <xdr:to>
      <xdr:col>45</xdr:col>
      <xdr:colOff>177800</xdr:colOff>
      <xdr:row>37</xdr:row>
      <xdr:rowOff>163303</xdr:rowOff>
    </xdr:to>
    <xdr:cxnSp macro="">
      <xdr:nvCxnSpPr>
        <xdr:cNvPr id="291" name="直線コネクタ 290"/>
        <xdr:cNvCxnSpPr/>
      </xdr:nvCxnSpPr>
      <xdr:spPr>
        <a:xfrm>
          <a:off x="7861300" y="6479121"/>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135471</xdr:rowOff>
    </xdr:from>
    <xdr:to>
      <xdr:col>41</xdr:col>
      <xdr:colOff>50800</xdr:colOff>
      <xdr:row>37</xdr:row>
      <xdr:rowOff>152273</xdr:rowOff>
    </xdr:to>
    <xdr:cxnSp macro="">
      <xdr:nvCxnSpPr>
        <xdr:cNvPr id="294" name="直線コネクタ 293"/>
        <xdr:cNvCxnSpPr/>
      </xdr:nvCxnSpPr>
      <xdr:spPr>
        <a:xfrm flipV="1">
          <a:off x="6972300" y="6479121"/>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117875</xdr:rowOff>
    </xdr:from>
    <xdr:to>
      <xdr:col>55</xdr:col>
      <xdr:colOff>50800</xdr:colOff>
      <xdr:row>38</xdr:row>
      <xdr:rowOff>48025</xdr:rowOff>
    </xdr:to>
    <xdr:sp macro="" textlink="">
      <xdr:nvSpPr>
        <xdr:cNvPr id="304" name="楕円 303"/>
        <xdr:cNvSpPr/>
      </xdr:nvSpPr>
      <xdr:spPr>
        <a:xfrm>
          <a:off x="10426700" y="64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117989</xdr:rowOff>
    </xdr:from>
    <xdr:to>
      <xdr:col>50</xdr:col>
      <xdr:colOff>165100</xdr:colOff>
      <xdr:row>38</xdr:row>
      <xdr:rowOff>48140</xdr:rowOff>
    </xdr:to>
    <xdr:sp macro="" textlink="">
      <xdr:nvSpPr>
        <xdr:cNvPr id="306" name="楕円 305"/>
        <xdr:cNvSpPr/>
      </xdr:nvSpPr>
      <xdr:spPr>
        <a:xfrm>
          <a:off x="9588500" y="6461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39267</xdr:rowOff>
    </xdr:from>
    <xdr:ext cx="378565" cy="259045"/>
    <xdr:sp macro="" textlink="">
      <xdr:nvSpPr>
        <xdr:cNvPr id="307" name="テキスト ボックス 306"/>
        <xdr:cNvSpPr txBox="1"/>
      </xdr:nvSpPr>
      <xdr:spPr>
        <a:xfrm>
          <a:off x="9450017" y="655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112503</xdr:rowOff>
    </xdr:from>
    <xdr:to>
      <xdr:col>46</xdr:col>
      <xdr:colOff>38100</xdr:colOff>
      <xdr:row>38</xdr:row>
      <xdr:rowOff>42653</xdr:rowOff>
    </xdr:to>
    <xdr:sp macro="" textlink="">
      <xdr:nvSpPr>
        <xdr:cNvPr id="308" name="楕円 307"/>
        <xdr:cNvSpPr/>
      </xdr:nvSpPr>
      <xdr:spPr>
        <a:xfrm>
          <a:off x="8699500" y="64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33780</xdr:rowOff>
    </xdr:from>
    <xdr:ext cx="378565" cy="259045"/>
    <xdr:sp macro="" textlink="">
      <xdr:nvSpPr>
        <xdr:cNvPr id="309" name="テキスト ボックス 308"/>
        <xdr:cNvSpPr txBox="1"/>
      </xdr:nvSpPr>
      <xdr:spPr>
        <a:xfrm>
          <a:off x="8561017" y="654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84671</xdr:rowOff>
    </xdr:from>
    <xdr:to>
      <xdr:col>41</xdr:col>
      <xdr:colOff>101600</xdr:colOff>
      <xdr:row>38</xdr:row>
      <xdr:rowOff>14821</xdr:rowOff>
    </xdr:to>
    <xdr:sp macro="" textlink="">
      <xdr:nvSpPr>
        <xdr:cNvPr id="310" name="楕円 309"/>
        <xdr:cNvSpPr/>
      </xdr:nvSpPr>
      <xdr:spPr>
        <a:xfrm>
          <a:off x="7810500" y="64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5948</xdr:rowOff>
    </xdr:from>
    <xdr:ext cx="469744" cy="259045"/>
    <xdr:sp macro="" textlink="">
      <xdr:nvSpPr>
        <xdr:cNvPr id="311" name="テキスト ボックス 310"/>
        <xdr:cNvSpPr txBox="1"/>
      </xdr:nvSpPr>
      <xdr:spPr>
        <a:xfrm>
          <a:off x="7626428" y="652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101473</xdr:rowOff>
    </xdr:from>
    <xdr:to>
      <xdr:col>36</xdr:col>
      <xdr:colOff>165100</xdr:colOff>
      <xdr:row>38</xdr:row>
      <xdr:rowOff>31623</xdr:rowOff>
    </xdr:to>
    <xdr:sp macro="" textlink="">
      <xdr:nvSpPr>
        <xdr:cNvPr id="312" name="楕円 311"/>
        <xdr:cNvSpPr/>
      </xdr:nvSpPr>
      <xdr:spPr>
        <a:xfrm>
          <a:off x="6921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22750</xdr:rowOff>
    </xdr:from>
    <xdr:ext cx="378565" cy="259045"/>
    <xdr:sp macro="" textlink="">
      <xdr:nvSpPr>
        <xdr:cNvPr id="313" name="テキスト ボックス 312"/>
        <xdr:cNvSpPr txBox="1"/>
      </xdr:nvSpPr>
      <xdr:spPr>
        <a:xfrm>
          <a:off x="6783017"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145817</xdr:rowOff>
    </xdr:to>
    <xdr:cxnSp macro="">
      <xdr:nvCxnSpPr>
        <xdr:cNvPr id="344" name="直線コネクタ 343"/>
        <xdr:cNvCxnSpPr/>
      </xdr:nvCxnSpPr>
      <xdr:spPr>
        <a:xfrm>
          <a:off x="9639300" y="10083800"/>
          <a:ext cx="838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156192</xdr:rowOff>
    </xdr:to>
    <xdr:cxnSp macro="">
      <xdr:nvCxnSpPr>
        <xdr:cNvPr id="347" name="直線コネクタ 346"/>
        <xdr:cNvCxnSpPr/>
      </xdr:nvCxnSpPr>
      <xdr:spPr>
        <a:xfrm flipV="1">
          <a:off x="8750300" y="10083800"/>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125178</xdr:rowOff>
    </xdr:from>
    <xdr:to>
      <xdr:col>45</xdr:col>
      <xdr:colOff>177800</xdr:colOff>
      <xdr:row>58</xdr:row>
      <xdr:rowOff>156192</xdr:rowOff>
    </xdr:to>
    <xdr:cxnSp macro="">
      <xdr:nvCxnSpPr>
        <xdr:cNvPr id="350" name="直線コネクタ 349"/>
        <xdr:cNvCxnSpPr/>
      </xdr:nvCxnSpPr>
      <xdr:spPr>
        <a:xfrm>
          <a:off x="7861300" y="10069278"/>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125178</xdr:rowOff>
    </xdr:from>
    <xdr:to>
      <xdr:col>41</xdr:col>
      <xdr:colOff>50800</xdr:colOff>
      <xdr:row>58</xdr:row>
      <xdr:rowOff>137131</xdr:rowOff>
    </xdr:to>
    <xdr:cxnSp macro="">
      <xdr:nvCxnSpPr>
        <xdr:cNvPr id="353" name="直線コネクタ 352"/>
        <xdr:cNvCxnSpPr/>
      </xdr:nvCxnSpPr>
      <xdr:spPr>
        <a:xfrm flipV="1">
          <a:off x="6972300" y="10069278"/>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95017</xdr:rowOff>
    </xdr:from>
    <xdr:to>
      <xdr:col>55</xdr:col>
      <xdr:colOff>50800</xdr:colOff>
      <xdr:row>59</xdr:row>
      <xdr:rowOff>25167</xdr:rowOff>
    </xdr:to>
    <xdr:sp macro="" textlink="">
      <xdr:nvSpPr>
        <xdr:cNvPr id="363" name="楕円 362"/>
        <xdr:cNvSpPr/>
      </xdr:nvSpPr>
      <xdr:spPr>
        <a:xfrm>
          <a:off x="10426700" y="100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534377" cy="259045"/>
    <xdr:sp macro="" textlink="">
      <xdr:nvSpPr>
        <xdr:cNvPr id="364" name="農林水産業費該当値テキスト"/>
        <xdr:cNvSpPr txBox="1"/>
      </xdr:nvSpPr>
      <xdr:spPr>
        <a:xfrm>
          <a:off x="10528300" y="99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5" name="楕円 364"/>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10177</xdr:rowOff>
    </xdr:from>
    <xdr:ext cx="534377" cy="259045"/>
    <xdr:sp macro="" textlink="">
      <xdr:nvSpPr>
        <xdr:cNvPr id="366" name="テキスト ボックス 365"/>
        <xdr:cNvSpPr txBox="1"/>
      </xdr:nvSpPr>
      <xdr:spPr>
        <a:xfrm>
          <a:off x="9372111" y="101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105392</xdr:rowOff>
    </xdr:from>
    <xdr:to>
      <xdr:col>46</xdr:col>
      <xdr:colOff>38100</xdr:colOff>
      <xdr:row>59</xdr:row>
      <xdr:rowOff>35542</xdr:rowOff>
    </xdr:to>
    <xdr:sp macro="" textlink="">
      <xdr:nvSpPr>
        <xdr:cNvPr id="367" name="楕円 366"/>
        <xdr:cNvSpPr/>
      </xdr:nvSpPr>
      <xdr:spPr>
        <a:xfrm>
          <a:off x="8699500" y="100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26669</xdr:rowOff>
    </xdr:from>
    <xdr:ext cx="534377" cy="259045"/>
    <xdr:sp macro="" textlink="">
      <xdr:nvSpPr>
        <xdr:cNvPr id="368" name="テキスト ボックス 367"/>
        <xdr:cNvSpPr txBox="1"/>
      </xdr:nvSpPr>
      <xdr:spPr>
        <a:xfrm>
          <a:off x="8483111" y="101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74378</xdr:rowOff>
    </xdr:from>
    <xdr:to>
      <xdr:col>41</xdr:col>
      <xdr:colOff>101600</xdr:colOff>
      <xdr:row>59</xdr:row>
      <xdr:rowOff>4528</xdr:rowOff>
    </xdr:to>
    <xdr:sp macro="" textlink="">
      <xdr:nvSpPr>
        <xdr:cNvPr id="369" name="楕円 368"/>
        <xdr:cNvSpPr/>
      </xdr:nvSpPr>
      <xdr:spPr>
        <a:xfrm>
          <a:off x="7810500" y="10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21055</xdr:rowOff>
    </xdr:from>
    <xdr:ext cx="534377" cy="259045"/>
    <xdr:sp macro="" textlink="">
      <xdr:nvSpPr>
        <xdr:cNvPr id="370" name="テキスト ボックス 369"/>
        <xdr:cNvSpPr txBox="1"/>
      </xdr:nvSpPr>
      <xdr:spPr>
        <a:xfrm>
          <a:off x="7594111" y="97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86331</xdr:rowOff>
    </xdr:from>
    <xdr:to>
      <xdr:col>36</xdr:col>
      <xdr:colOff>165100</xdr:colOff>
      <xdr:row>59</xdr:row>
      <xdr:rowOff>16481</xdr:rowOff>
    </xdr:to>
    <xdr:sp macro="" textlink="">
      <xdr:nvSpPr>
        <xdr:cNvPr id="371" name="楕円 370"/>
        <xdr:cNvSpPr/>
      </xdr:nvSpPr>
      <xdr:spPr>
        <a:xfrm>
          <a:off x="6921500" y="100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33008</xdr:rowOff>
    </xdr:from>
    <xdr:ext cx="534377" cy="259045"/>
    <xdr:sp macro="" textlink="">
      <xdr:nvSpPr>
        <xdr:cNvPr id="372" name="テキスト ボックス 371"/>
        <xdr:cNvSpPr txBox="1"/>
      </xdr:nvSpPr>
      <xdr:spPr>
        <a:xfrm>
          <a:off x="6705111" y="98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110851</xdr:rowOff>
    </xdr:from>
    <xdr:to>
      <xdr:col>55</xdr:col>
      <xdr:colOff>0</xdr:colOff>
      <xdr:row>76</xdr:row>
      <xdr:rowOff>127744</xdr:rowOff>
    </xdr:to>
    <xdr:cxnSp macro="">
      <xdr:nvCxnSpPr>
        <xdr:cNvPr id="399" name="直線コネクタ 398"/>
        <xdr:cNvCxnSpPr/>
      </xdr:nvCxnSpPr>
      <xdr:spPr>
        <a:xfrm>
          <a:off x="9639300" y="12798151"/>
          <a:ext cx="838200" cy="35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110851</xdr:rowOff>
    </xdr:from>
    <xdr:to>
      <xdr:col>50</xdr:col>
      <xdr:colOff>114300</xdr:colOff>
      <xdr:row>76</xdr:row>
      <xdr:rowOff>59324</xdr:rowOff>
    </xdr:to>
    <xdr:cxnSp macro="">
      <xdr:nvCxnSpPr>
        <xdr:cNvPr id="402" name="直線コネクタ 401"/>
        <xdr:cNvCxnSpPr/>
      </xdr:nvCxnSpPr>
      <xdr:spPr>
        <a:xfrm flipV="1">
          <a:off x="8750300" y="12798151"/>
          <a:ext cx="889000" cy="29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56467</xdr:rowOff>
    </xdr:from>
    <xdr:to>
      <xdr:col>45</xdr:col>
      <xdr:colOff>177800</xdr:colOff>
      <xdr:row>76</xdr:row>
      <xdr:rowOff>59324</xdr:rowOff>
    </xdr:to>
    <xdr:cxnSp macro="">
      <xdr:nvCxnSpPr>
        <xdr:cNvPr id="405" name="直線コネクタ 404"/>
        <xdr:cNvCxnSpPr/>
      </xdr:nvCxnSpPr>
      <xdr:spPr>
        <a:xfrm>
          <a:off x="7861300" y="12915217"/>
          <a:ext cx="8890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46043</xdr:rowOff>
    </xdr:from>
    <xdr:to>
      <xdr:col>41</xdr:col>
      <xdr:colOff>50800</xdr:colOff>
      <xdr:row>75</xdr:row>
      <xdr:rowOff>56467</xdr:rowOff>
    </xdr:to>
    <xdr:cxnSp macro="">
      <xdr:nvCxnSpPr>
        <xdr:cNvPr id="408" name="直線コネクタ 407"/>
        <xdr:cNvCxnSpPr/>
      </xdr:nvCxnSpPr>
      <xdr:spPr>
        <a:xfrm>
          <a:off x="6972300" y="12904793"/>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76944</xdr:rowOff>
    </xdr:from>
    <xdr:to>
      <xdr:col>55</xdr:col>
      <xdr:colOff>50800</xdr:colOff>
      <xdr:row>77</xdr:row>
      <xdr:rowOff>7094</xdr:rowOff>
    </xdr:to>
    <xdr:sp macro="" textlink="">
      <xdr:nvSpPr>
        <xdr:cNvPr id="418" name="楕円 417"/>
        <xdr:cNvSpPr/>
      </xdr:nvSpPr>
      <xdr:spPr>
        <a:xfrm>
          <a:off x="10426700" y="131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99821</xdr:rowOff>
    </xdr:from>
    <xdr:ext cx="534377" cy="259045"/>
    <xdr:sp macro="" textlink="">
      <xdr:nvSpPr>
        <xdr:cNvPr id="419" name="商工費該当値テキスト"/>
        <xdr:cNvSpPr txBox="1"/>
      </xdr:nvSpPr>
      <xdr:spPr>
        <a:xfrm>
          <a:off x="10528300" y="129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60051</xdr:rowOff>
    </xdr:from>
    <xdr:to>
      <xdr:col>50</xdr:col>
      <xdr:colOff>165100</xdr:colOff>
      <xdr:row>74</xdr:row>
      <xdr:rowOff>161651</xdr:rowOff>
    </xdr:to>
    <xdr:sp macro="" textlink="">
      <xdr:nvSpPr>
        <xdr:cNvPr id="420" name="楕円 419"/>
        <xdr:cNvSpPr/>
      </xdr:nvSpPr>
      <xdr:spPr>
        <a:xfrm>
          <a:off x="9588500" y="127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6728</xdr:rowOff>
    </xdr:from>
    <xdr:ext cx="534377" cy="259045"/>
    <xdr:sp macro="" textlink="">
      <xdr:nvSpPr>
        <xdr:cNvPr id="421" name="テキスト ボックス 420"/>
        <xdr:cNvSpPr txBox="1"/>
      </xdr:nvSpPr>
      <xdr:spPr>
        <a:xfrm>
          <a:off x="9372111" y="125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8524</xdr:rowOff>
    </xdr:from>
    <xdr:to>
      <xdr:col>46</xdr:col>
      <xdr:colOff>38100</xdr:colOff>
      <xdr:row>76</xdr:row>
      <xdr:rowOff>110124</xdr:rowOff>
    </xdr:to>
    <xdr:sp macro="" textlink="">
      <xdr:nvSpPr>
        <xdr:cNvPr id="422" name="楕円 421"/>
        <xdr:cNvSpPr/>
      </xdr:nvSpPr>
      <xdr:spPr>
        <a:xfrm>
          <a:off x="8699500" y="130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126651</xdr:rowOff>
    </xdr:from>
    <xdr:ext cx="534377" cy="259045"/>
    <xdr:sp macro="" textlink="">
      <xdr:nvSpPr>
        <xdr:cNvPr id="423" name="テキスト ボックス 422"/>
        <xdr:cNvSpPr txBox="1"/>
      </xdr:nvSpPr>
      <xdr:spPr>
        <a:xfrm>
          <a:off x="8483111" y="128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5667</xdr:rowOff>
    </xdr:from>
    <xdr:to>
      <xdr:col>41</xdr:col>
      <xdr:colOff>101600</xdr:colOff>
      <xdr:row>75</xdr:row>
      <xdr:rowOff>107267</xdr:rowOff>
    </xdr:to>
    <xdr:sp macro="" textlink="">
      <xdr:nvSpPr>
        <xdr:cNvPr id="424" name="楕円 423"/>
        <xdr:cNvSpPr/>
      </xdr:nvSpPr>
      <xdr:spPr>
        <a:xfrm>
          <a:off x="7810500" y="128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123794</xdr:rowOff>
    </xdr:from>
    <xdr:ext cx="534377" cy="259045"/>
    <xdr:sp macro="" textlink="">
      <xdr:nvSpPr>
        <xdr:cNvPr id="425" name="テキスト ボックス 424"/>
        <xdr:cNvSpPr txBox="1"/>
      </xdr:nvSpPr>
      <xdr:spPr>
        <a:xfrm>
          <a:off x="7594111" y="126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166693</xdr:rowOff>
    </xdr:from>
    <xdr:to>
      <xdr:col>36</xdr:col>
      <xdr:colOff>165100</xdr:colOff>
      <xdr:row>75</xdr:row>
      <xdr:rowOff>96843</xdr:rowOff>
    </xdr:to>
    <xdr:sp macro="" textlink="">
      <xdr:nvSpPr>
        <xdr:cNvPr id="426" name="楕円 425"/>
        <xdr:cNvSpPr/>
      </xdr:nvSpPr>
      <xdr:spPr>
        <a:xfrm>
          <a:off x="6921500" y="128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113370</xdr:rowOff>
    </xdr:from>
    <xdr:ext cx="534377" cy="259045"/>
    <xdr:sp macro="" textlink="">
      <xdr:nvSpPr>
        <xdr:cNvPr id="427" name="テキスト ボックス 426"/>
        <xdr:cNvSpPr txBox="1"/>
      </xdr:nvSpPr>
      <xdr:spPr>
        <a:xfrm>
          <a:off x="6705111" y="126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22771</xdr:rowOff>
    </xdr:from>
    <xdr:to>
      <xdr:col>55</xdr:col>
      <xdr:colOff>0</xdr:colOff>
      <xdr:row>98</xdr:row>
      <xdr:rowOff>31603</xdr:rowOff>
    </xdr:to>
    <xdr:cxnSp macro="">
      <xdr:nvCxnSpPr>
        <xdr:cNvPr id="456" name="直線コネクタ 455"/>
        <xdr:cNvCxnSpPr/>
      </xdr:nvCxnSpPr>
      <xdr:spPr>
        <a:xfrm>
          <a:off x="9639300" y="16824871"/>
          <a:ext cx="8382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5428</xdr:rowOff>
    </xdr:from>
    <xdr:to>
      <xdr:col>50</xdr:col>
      <xdr:colOff>114300</xdr:colOff>
      <xdr:row>98</xdr:row>
      <xdr:rowOff>22771</xdr:rowOff>
    </xdr:to>
    <xdr:cxnSp macro="">
      <xdr:nvCxnSpPr>
        <xdr:cNvPr id="459" name="直線コネクタ 458"/>
        <xdr:cNvCxnSpPr/>
      </xdr:nvCxnSpPr>
      <xdr:spPr>
        <a:xfrm>
          <a:off x="8750300" y="16807528"/>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5428</xdr:rowOff>
    </xdr:from>
    <xdr:to>
      <xdr:col>45</xdr:col>
      <xdr:colOff>177800</xdr:colOff>
      <xdr:row>98</xdr:row>
      <xdr:rowOff>11071</xdr:rowOff>
    </xdr:to>
    <xdr:cxnSp macro="">
      <xdr:nvCxnSpPr>
        <xdr:cNvPr id="462" name="直線コネクタ 461"/>
        <xdr:cNvCxnSpPr/>
      </xdr:nvCxnSpPr>
      <xdr:spPr>
        <a:xfrm flipV="1">
          <a:off x="7861300" y="16807528"/>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11071</xdr:rowOff>
    </xdr:from>
    <xdr:to>
      <xdr:col>41</xdr:col>
      <xdr:colOff>50800</xdr:colOff>
      <xdr:row>98</xdr:row>
      <xdr:rowOff>20774</xdr:rowOff>
    </xdr:to>
    <xdr:cxnSp macro="">
      <xdr:nvCxnSpPr>
        <xdr:cNvPr id="465" name="直線コネクタ 464"/>
        <xdr:cNvCxnSpPr/>
      </xdr:nvCxnSpPr>
      <xdr:spPr>
        <a:xfrm flipV="1">
          <a:off x="6972300" y="16813171"/>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152253</xdr:rowOff>
    </xdr:from>
    <xdr:to>
      <xdr:col>55</xdr:col>
      <xdr:colOff>50800</xdr:colOff>
      <xdr:row>98</xdr:row>
      <xdr:rowOff>82403</xdr:rowOff>
    </xdr:to>
    <xdr:sp macro="" textlink="">
      <xdr:nvSpPr>
        <xdr:cNvPr id="475" name="楕円 474"/>
        <xdr:cNvSpPr/>
      </xdr:nvSpPr>
      <xdr:spPr>
        <a:xfrm>
          <a:off x="10426700" y="167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111630</xdr:rowOff>
    </xdr:from>
    <xdr:ext cx="534377" cy="259045"/>
    <xdr:sp macro="" textlink="">
      <xdr:nvSpPr>
        <xdr:cNvPr id="476" name="土木費該当値テキスト"/>
        <xdr:cNvSpPr txBox="1"/>
      </xdr:nvSpPr>
      <xdr:spPr>
        <a:xfrm>
          <a:off x="10528300" y="1657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143421</xdr:rowOff>
    </xdr:from>
    <xdr:to>
      <xdr:col>50</xdr:col>
      <xdr:colOff>165100</xdr:colOff>
      <xdr:row>98</xdr:row>
      <xdr:rowOff>73571</xdr:rowOff>
    </xdr:to>
    <xdr:sp macro="" textlink="">
      <xdr:nvSpPr>
        <xdr:cNvPr id="477" name="楕円 476"/>
        <xdr:cNvSpPr/>
      </xdr:nvSpPr>
      <xdr:spPr>
        <a:xfrm>
          <a:off x="9588500" y="167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90098</xdr:rowOff>
    </xdr:from>
    <xdr:ext cx="534377" cy="259045"/>
    <xdr:sp macro="" textlink="">
      <xdr:nvSpPr>
        <xdr:cNvPr id="478" name="テキスト ボックス 477"/>
        <xdr:cNvSpPr txBox="1"/>
      </xdr:nvSpPr>
      <xdr:spPr>
        <a:xfrm>
          <a:off x="9372111" y="165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126078</xdr:rowOff>
    </xdr:from>
    <xdr:to>
      <xdr:col>46</xdr:col>
      <xdr:colOff>38100</xdr:colOff>
      <xdr:row>98</xdr:row>
      <xdr:rowOff>56228</xdr:rowOff>
    </xdr:to>
    <xdr:sp macro="" textlink="">
      <xdr:nvSpPr>
        <xdr:cNvPr id="479" name="楕円 478"/>
        <xdr:cNvSpPr/>
      </xdr:nvSpPr>
      <xdr:spPr>
        <a:xfrm>
          <a:off x="8699500" y="16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72755</xdr:rowOff>
    </xdr:from>
    <xdr:ext cx="534377" cy="259045"/>
    <xdr:sp macro="" textlink="">
      <xdr:nvSpPr>
        <xdr:cNvPr id="480" name="テキスト ボックス 479"/>
        <xdr:cNvSpPr txBox="1"/>
      </xdr:nvSpPr>
      <xdr:spPr>
        <a:xfrm>
          <a:off x="8483111" y="165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131721</xdr:rowOff>
    </xdr:from>
    <xdr:to>
      <xdr:col>41</xdr:col>
      <xdr:colOff>101600</xdr:colOff>
      <xdr:row>98</xdr:row>
      <xdr:rowOff>61871</xdr:rowOff>
    </xdr:to>
    <xdr:sp macro="" textlink="">
      <xdr:nvSpPr>
        <xdr:cNvPr id="481" name="楕円 480"/>
        <xdr:cNvSpPr/>
      </xdr:nvSpPr>
      <xdr:spPr>
        <a:xfrm>
          <a:off x="7810500" y="167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78398</xdr:rowOff>
    </xdr:from>
    <xdr:ext cx="534377" cy="259045"/>
    <xdr:sp macro="" textlink="">
      <xdr:nvSpPr>
        <xdr:cNvPr id="482" name="テキスト ボックス 481"/>
        <xdr:cNvSpPr txBox="1"/>
      </xdr:nvSpPr>
      <xdr:spPr>
        <a:xfrm>
          <a:off x="7594111" y="165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141424</xdr:rowOff>
    </xdr:from>
    <xdr:to>
      <xdr:col>36</xdr:col>
      <xdr:colOff>165100</xdr:colOff>
      <xdr:row>98</xdr:row>
      <xdr:rowOff>71574</xdr:rowOff>
    </xdr:to>
    <xdr:sp macro="" textlink="">
      <xdr:nvSpPr>
        <xdr:cNvPr id="483" name="楕円 482"/>
        <xdr:cNvSpPr/>
      </xdr:nvSpPr>
      <xdr:spPr>
        <a:xfrm>
          <a:off x="6921500" y="167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88101</xdr:rowOff>
    </xdr:from>
    <xdr:ext cx="534377" cy="259045"/>
    <xdr:sp macro="" textlink="">
      <xdr:nvSpPr>
        <xdr:cNvPr id="484" name="テキスト ボックス 483"/>
        <xdr:cNvSpPr txBox="1"/>
      </xdr:nvSpPr>
      <xdr:spPr>
        <a:xfrm>
          <a:off x="6705111" y="165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11593</xdr:rowOff>
    </xdr:from>
    <xdr:to>
      <xdr:col>85</xdr:col>
      <xdr:colOff>127000</xdr:colOff>
      <xdr:row>36</xdr:row>
      <xdr:rowOff>12278</xdr:rowOff>
    </xdr:to>
    <xdr:cxnSp macro="">
      <xdr:nvCxnSpPr>
        <xdr:cNvPr id="512" name="直線コネクタ 511"/>
        <xdr:cNvCxnSpPr/>
      </xdr:nvCxnSpPr>
      <xdr:spPr>
        <a:xfrm>
          <a:off x="15481300" y="618379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11593</xdr:rowOff>
    </xdr:from>
    <xdr:to>
      <xdr:col>81</xdr:col>
      <xdr:colOff>50800</xdr:colOff>
      <xdr:row>36</xdr:row>
      <xdr:rowOff>44008</xdr:rowOff>
    </xdr:to>
    <xdr:cxnSp macro="">
      <xdr:nvCxnSpPr>
        <xdr:cNvPr id="515" name="直線コネクタ 514"/>
        <xdr:cNvCxnSpPr/>
      </xdr:nvCxnSpPr>
      <xdr:spPr>
        <a:xfrm flipV="1">
          <a:off x="14592300" y="6183793"/>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44008</xdr:rowOff>
    </xdr:from>
    <xdr:to>
      <xdr:col>76</xdr:col>
      <xdr:colOff>114300</xdr:colOff>
      <xdr:row>36</xdr:row>
      <xdr:rowOff>62707</xdr:rowOff>
    </xdr:to>
    <xdr:cxnSp macro="">
      <xdr:nvCxnSpPr>
        <xdr:cNvPr id="518" name="直線コネクタ 517"/>
        <xdr:cNvCxnSpPr/>
      </xdr:nvCxnSpPr>
      <xdr:spPr>
        <a:xfrm flipV="1">
          <a:off x="13703300" y="6216208"/>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9261</xdr:rowOff>
    </xdr:from>
    <xdr:to>
      <xdr:col>71</xdr:col>
      <xdr:colOff>177800</xdr:colOff>
      <xdr:row>36</xdr:row>
      <xdr:rowOff>62707</xdr:rowOff>
    </xdr:to>
    <xdr:cxnSp macro="">
      <xdr:nvCxnSpPr>
        <xdr:cNvPr id="521" name="直線コネクタ 520"/>
        <xdr:cNvCxnSpPr/>
      </xdr:nvCxnSpPr>
      <xdr:spPr>
        <a:xfrm>
          <a:off x="12814300" y="6181461"/>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132928</xdr:rowOff>
    </xdr:from>
    <xdr:to>
      <xdr:col>85</xdr:col>
      <xdr:colOff>177800</xdr:colOff>
      <xdr:row>36</xdr:row>
      <xdr:rowOff>63078</xdr:rowOff>
    </xdr:to>
    <xdr:sp macro="" textlink="">
      <xdr:nvSpPr>
        <xdr:cNvPr id="531" name="楕円 530"/>
        <xdr:cNvSpPr/>
      </xdr:nvSpPr>
      <xdr:spPr>
        <a:xfrm>
          <a:off x="16268700" y="6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155805</xdr:rowOff>
    </xdr:from>
    <xdr:ext cx="534377" cy="259045"/>
    <xdr:sp macro="" textlink="">
      <xdr:nvSpPr>
        <xdr:cNvPr id="532" name="消防費該当値テキスト"/>
        <xdr:cNvSpPr txBox="1"/>
      </xdr:nvSpPr>
      <xdr:spPr>
        <a:xfrm>
          <a:off x="16370300" y="59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132243</xdr:rowOff>
    </xdr:from>
    <xdr:to>
      <xdr:col>81</xdr:col>
      <xdr:colOff>101600</xdr:colOff>
      <xdr:row>36</xdr:row>
      <xdr:rowOff>62393</xdr:rowOff>
    </xdr:to>
    <xdr:sp macro="" textlink="">
      <xdr:nvSpPr>
        <xdr:cNvPr id="533" name="楕円 532"/>
        <xdr:cNvSpPr/>
      </xdr:nvSpPr>
      <xdr:spPr>
        <a:xfrm>
          <a:off x="15430500" y="61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78920</xdr:rowOff>
    </xdr:from>
    <xdr:ext cx="534377" cy="259045"/>
    <xdr:sp macro="" textlink="">
      <xdr:nvSpPr>
        <xdr:cNvPr id="534" name="テキスト ボックス 533"/>
        <xdr:cNvSpPr txBox="1"/>
      </xdr:nvSpPr>
      <xdr:spPr>
        <a:xfrm>
          <a:off x="15214111" y="59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164658</xdr:rowOff>
    </xdr:from>
    <xdr:to>
      <xdr:col>76</xdr:col>
      <xdr:colOff>165100</xdr:colOff>
      <xdr:row>36</xdr:row>
      <xdr:rowOff>94808</xdr:rowOff>
    </xdr:to>
    <xdr:sp macro="" textlink="">
      <xdr:nvSpPr>
        <xdr:cNvPr id="535" name="楕円 534"/>
        <xdr:cNvSpPr/>
      </xdr:nvSpPr>
      <xdr:spPr>
        <a:xfrm>
          <a:off x="14541500" y="61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36" name="テキスト ボックス 535"/>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11907</xdr:rowOff>
    </xdr:from>
    <xdr:to>
      <xdr:col>72</xdr:col>
      <xdr:colOff>38100</xdr:colOff>
      <xdr:row>36</xdr:row>
      <xdr:rowOff>113507</xdr:rowOff>
    </xdr:to>
    <xdr:sp macro="" textlink="">
      <xdr:nvSpPr>
        <xdr:cNvPr id="537" name="楕円 536"/>
        <xdr:cNvSpPr/>
      </xdr:nvSpPr>
      <xdr:spPr>
        <a:xfrm>
          <a:off x="13652500" y="61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130034</xdr:rowOff>
    </xdr:from>
    <xdr:ext cx="534377" cy="259045"/>
    <xdr:sp macro="" textlink="">
      <xdr:nvSpPr>
        <xdr:cNvPr id="538" name="テキスト ボックス 537"/>
        <xdr:cNvSpPr txBox="1"/>
      </xdr:nvSpPr>
      <xdr:spPr>
        <a:xfrm>
          <a:off x="13436111" y="59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129911</xdr:rowOff>
    </xdr:from>
    <xdr:to>
      <xdr:col>67</xdr:col>
      <xdr:colOff>101600</xdr:colOff>
      <xdr:row>36</xdr:row>
      <xdr:rowOff>60061</xdr:rowOff>
    </xdr:to>
    <xdr:sp macro="" textlink="">
      <xdr:nvSpPr>
        <xdr:cNvPr id="539" name="楕円 538"/>
        <xdr:cNvSpPr/>
      </xdr:nvSpPr>
      <xdr:spPr>
        <a:xfrm>
          <a:off x="12763500" y="6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76588</xdr:rowOff>
    </xdr:from>
    <xdr:ext cx="534377" cy="259045"/>
    <xdr:sp macro="" textlink="">
      <xdr:nvSpPr>
        <xdr:cNvPr id="540" name="テキスト ボックス 539"/>
        <xdr:cNvSpPr txBox="1"/>
      </xdr:nvSpPr>
      <xdr:spPr>
        <a:xfrm>
          <a:off x="12547111" y="59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85162</xdr:rowOff>
    </xdr:from>
    <xdr:to>
      <xdr:col>85</xdr:col>
      <xdr:colOff>127000</xdr:colOff>
      <xdr:row>57</xdr:row>
      <xdr:rowOff>101099</xdr:rowOff>
    </xdr:to>
    <xdr:cxnSp macro="">
      <xdr:nvCxnSpPr>
        <xdr:cNvPr id="572" name="直線コネクタ 571"/>
        <xdr:cNvCxnSpPr/>
      </xdr:nvCxnSpPr>
      <xdr:spPr>
        <a:xfrm>
          <a:off x="15481300" y="9686362"/>
          <a:ext cx="838200" cy="18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47705</xdr:rowOff>
    </xdr:from>
    <xdr:to>
      <xdr:col>81</xdr:col>
      <xdr:colOff>50800</xdr:colOff>
      <xdr:row>56</xdr:row>
      <xdr:rowOff>85162</xdr:rowOff>
    </xdr:to>
    <xdr:cxnSp macro="">
      <xdr:nvCxnSpPr>
        <xdr:cNvPr id="575" name="直線コネクタ 574"/>
        <xdr:cNvCxnSpPr/>
      </xdr:nvCxnSpPr>
      <xdr:spPr>
        <a:xfrm>
          <a:off x="14592300" y="9477455"/>
          <a:ext cx="889000" cy="2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47705</xdr:rowOff>
    </xdr:from>
    <xdr:to>
      <xdr:col>76</xdr:col>
      <xdr:colOff>114300</xdr:colOff>
      <xdr:row>56</xdr:row>
      <xdr:rowOff>163066</xdr:rowOff>
    </xdr:to>
    <xdr:cxnSp macro="">
      <xdr:nvCxnSpPr>
        <xdr:cNvPr id="578" name="直線コネクタ 577"/>
        <xdr:cNvCxnSpPr/>
      </xdr:nvCxnSpPr>
      <xdr:spPr>
        <a:xfrm flipV="1">
          <a:off x="13703300" y="9477455"/>
          <a:ext cx="889000" cy="2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271</xdr:rowOff>
    </xdr:from>
    <xdr:to>
      <xdr:col>71</xdr:col>
      <xdr:colOff>177800</xdr:colOff>
      <xdr:row>56</xdr:row>
      <xdr:rowOff>163066</xdr:rowOff>
    </xdr:to>
    <xdr:cxnSp macro="">
      <xdr:nvCxnSpPr>
        <xdr:cNvPr id="581" name="直線コネクタ 580"/>
        <xdr:cNvCxnSpPr/>
      </xdr:nvCxnSpPr>
      <xdr:spPr>
        <a:xfrm>
          <a:off x="12814300" y="9601471"/>
          <a:ext cx="889000" cy="16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50299</xdr:rowOff>
    </xdr:from>
    <xdr:to>
      <xdr:col>85</xdr:col>
      <xdr:colOff>177800</xdr:colOff>
      <xdr:row>57</xdr:row>
      <xdr:rowOff>151899</xdr:rowOff>
    </xdr:to>
    <xdr:sp macro="" textlink="">
      <xdr:nvSpPr>
        <xdr:cNvPr id="591" name="楕円 590"/>
        <xdr:cNvSpPr/>
      </xdr:nvSpPr>
      <xdr:spPr>
        <a:xfrm>
          <a:off x="16268700" y="98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28726</xdr:rowOff>
    </xdr:from>
    <xdr:ext cx="534377" cy="259045"/>
    <xdr:sp macro="" textlink="">
      <xdr:nvSpPr>
        <xdr:cNvPr id="592" name="教育費該当値テキスト"/>
        <xdr:cNvSpPr txBox="1"/>
      </xdr:nvSpPr>
      <xdr:spPr>
        <a:xfrm>
          <a:off x="16370300" y="98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34362</xdr:rowOff>
    </xdr:from>
    <xdr:to>
      <xdr:col>81</xdr:col>
      <xdr:colOff>101600</xdr:colOff>
      <xdr:row>56</xdr:row>
      <xdr:rowOff>135962</xdr:rowOff>
    </xdr:to>
    <xdr:sp macro="" textlink="">
      <xdr:nvSpPr>
        <xdr:cNvPr id="593" name="楕円 592"/>
        <xdr:cNvSpPr/>
      </xdr:nvSpPr>
      <xdr:spPr>
        <a:xfrm>
          <a:off x="15430500" y="96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152489</xdr:rowOff>
    </xdr:from>
    <xdr:ext cx="534377" cy="259045"/>
    <xdr:sp macro="" textlink="">
      <xdr:nvSpPr>
        <xdr:cNvPr id="594" name="テキスト ボックス 593"/>
        <xdr:cNvSpPr txBox="1"/>
      </xdr:nvSpPr>
      <xdr:spPr>
        <a:xfrm>
          <a:off x="15214111" y="94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168355</xdr:rowOff>
    </xdr:from>
    <xdr:to>
      <xdr:col>76</xdr:col>
      <xdr:colOff>165100</xdr:colOff>
      <xdr:row>55</xdr:row>
      <xdr:rowOff>98505</xdr:rowOff>
    </xdr:to>
    <xdr:sp macro="" textlink="">
      <xdr:nvSpPr>
        <xdr:cNvPr id="595" name="楕円 594"/>
        <xdr:cNvSpPr/>
      </xdr:nvSpPr>
      <xdr:spPr>
        <a:xfrm>
          <a:off x="14541500" y="94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115032</xdr:rowOff>
    </xdr:from>
    <xdr:ext cx="534377" cy="259045"/>
    <xdr:sp macro="" textlink="">
      <xdr:nvSpPr>
        <xdr:cNvPr id="596" name="テキスト ボックス 595"/>
        <xdr:cNvSpPr txBox="1"/>
      </xdr:nvSpPr>
      <xdr:spPr>
        <a:xfrm>
          <a:off x="14325111" y="92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112266</xdr:rowOff>
    </xdr:from>
    <xdr:to>
      <xdr:col>72</xdr:col>
      <xdr:colOff>38100</xdr:colOff>
      <xdr:row>57</xdr:row>
      <xdr:rowOff>42416</xdr:rowOff>
    </xdr:to>
    <xdr:sp macro="" textlink="">
      <xdr:nvSpPr>
        <xdr:cNvPr id="597" name="楕円 596"/>
        <xdr:cNvSpPr/>
      </xdr:nvSpPr>
      <xdr:spPr>
        <a:xfrm>
          <a:off x="13652500" y="97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58943</xdr:rowOff>
    </xdr:from>
    <xdr:ext cx="534377" cy="259045"/>
    <xdr:sp macro="" textlink="">
      <xdr:nvSpPr>
        <xdr:cNvPr id="598" name="テキスト ボックス 597"/>
        <xdr:cNvSpPr txBox="1"/>
      </xdr:nvSpPr>
      <xdr:spPr>
        <a:xfrm>
          <a:off x="13436111" y="94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120921</xdr:rowOff>
    </xdr:from>
    <xdr:to>
      <xdr:col>67</xdr:col>
      <xdr:colOff>101600</xdr:colOff>
      <xdr:row>56</xdr:row>
      <xdr:rowOff>51071</xdr:rowOff>
    </xdr:to>
    <xdr:sp macro="" textlink="">
      <xdr:nvSpPr>
        <xdr:cNvPr id="599" name="楕円 598"/>
        <xdr:cNvSpPr/>
      </xdr:nvSpPr>
      <xdr:spPr>
        <a:xfrm>
          <a:off x="12763500" y="95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67598</xdr:rowOff>
    </xdr:from>
    <xdr:ext cx="534377" cy="259045"/>
    <xdr:sp macro="" textlink="">
      <xdr:nvSpPr>
        <xdr:cNvPr id="600" name="テキスト ボックス 599"/>
        <xdr:cNvSpPr txBox="1"/>
      </xdr:nvSpPr>
      <xdr:spPr>
        <a:xfrm>
          <a:off x="12547111" y="932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39739</xdr:rowOff>
    </xdr:from>
    <xdr:to>
      <xdr:col>85</xdr:col>
      <xdr:colOff>127000</xdr:colOff>
      <xdr:row>79</xdr:row>
      <xdr:rowOff>43814</xdr:rowOff>
    </xdr:to>
    <xdr:cxnSp macro="">
      <xdr:nvCxnSpPr>
        <xdr:cNvPr id="629" name="直線コネクタ 628"/>
        <xdr:cNvCxnSpPr/>
      </xdr:nvCxnSpPr>
      <xdr:spPr>
        <a:xfrm>
          <a:off x="15481300" y="13584289"/>
          <a:ext cx="8382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39739</xdr:rowOff>
    </xdr:from>
    <xdr:to>
      <xdr:col>81</xdr:col>
      <xdr:colOff>50800</xdr:colOff>
      <xdr:row>79</xdr:row>
      <xdr:rowOff>42787</xdr:rowOff>
    </xdr:to>
    <xdr:cxnSp macro="">
      <xdr:nvCxnSpPr>
        <xdr:cNvPr id="632" name="直線コネクタ 631"/>
        <xdr:cNvCxnSpPr/>
      </xdr:nvCxnSpPr>
      <xdr:spPr>
        <a:xfrm flipV="1">
          <a:off x="14592300" y="135842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42787</xdr:rowOff>
    </xdr:from>
    <xdr:to>
      <xdr:col>76</xdr:col>
      <xdr:colOff>114300</xdr:colOff>
      <xdr:row>79</xdr:row>
      <xdr:rowOff>44450</xdr:rowOff>
    </xdr:to>
    <xdr:cxnSp macro="">
      <xdr:nvCxnSpPr>
        <xdr:cNvPr id="635" name="直線コネクタ 634"/>
        <xdr:cNvCxnSpPr/>
      </xdr:nvCxnSpPr>
      <xdr:spPr>
        <a:xfrm flipV="1">
          <a:off x="13703300" y="1358733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164464</xdr:rowOff>
    </xdr:from>
    <xdr:to>
      <xdr:col>85</xdr:col>
      <xdr:colOff>177800</xdr:colOff>
      <xdr:row>79</xdr:row>
      <xdr:rowOff>94614</xdr:rowOff>
    </xdr:to>
    <xdr:sp macro="" textlink="">
      <xdr:nvSpPr>
        <xdr:cNvPr id="648" name="楕円 647"/>
        <xdr:cNvSpPr/>
      </xdr:nvSpPr>
      <xdr:spPr>
        <a:xfrm>
          <a:off x="16268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101184</xdr:rowOff>
    </xdr:from>
    <xdr:ext cx="313932" cy="259045"/>
    <xdr:sp macro="" textlink="">
      <xdr:nvSpPr>
        <xdr:cNvPr id="649" name="災害復旧費該当値テキスト"/>
        <xdr:cNvSpPr txBox="1"/>
      </xdr:nvSpPr>
      <xdr:spPr>
        <a:xfrm>
          <a:off x="16370300" y="13474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160389</xdr:rowOff>
    </xdr:from>
    <xdr:to>
      <xdr:col>81</xdr:col>
      <xdr:colOff>101600</xdr:colOff>
      <xdr:row>79</xdr:row>
      <xdr:rowOff>90539</xdr:rowOff>
    </xdr:to>
    <xdr:sp macro="" textlink="">
      <xdr:nvSpPr>
        <xdr:cNvPr id="650" name="楕円 649"/>
        <xdr:cNvSpPr/>
      </xdr:nvSpPr>
      <xdr:spPr>
        <a:xfrm>
          <a:off x="15430500" y="1353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81666</xdr:rowOff>
    </xdr:from>
    <xdr:ext cx="378565" cy="259045"/>
    <xdr:sp macro="" textlink="">
      <xdr:nvSpPr>
        <xdr:cNvPr id="651" name="テキスト ボックス 650"/>
        <xdr:cNvSpPr txBox="1"/>
      </xdr:nvSpPr>
      <xdr:spPr>
        <a:xfrm>
          <a:off x="15292017" y="13626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163437</xdr:rowOff>
    </xdr:from>
    <xdr:to>
      <xdr:col>76</xdr:col>
      <xdr:colOff>165100</xdr:colOff>
      <xdr:row>79</xdr:row>
      <xdr:rowOff>93587</xdr:rowOff>
    </xdr:to>
    <xdr:sp macro="" textlink="">
      <xdr:nvSpPr>
        <xdr:cNvPr id="652" name="楕円 651"/>
        <xdr:cNvSpPr/>
      </xdr:nvSpPr>
      <xdr:spPr>
        <a:xfrm>
          <a:off x="14541500" y="1353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84714</xdr:rowOff>
    </xdr:from>
    <xdr:ext cx="378565" cy="259045"/>
    <xdr:sp macro="" textlink="">
      <xdr:nvSpPr>
        <xdr:cNvPr id="653" name="テキスト ボックス 652"/>
        <xdr:cNvSpPr txBox="1"/>
      </xdr:nvSpPr>
      <xdr:spPr>
        <a:xfrm>
          <a:off x="14403017" y="1362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59592</xdr:rowOff>
    </xdr:from>
    <xdr:to>
      <xdr:col>85</xdr:col>
      <xdr:colOff>127000</xdr:colOff>
      <xdr:row>94</xdr:row>
      <xdr:rowOff>86127</xdr:rowOff>
    </xdr:to>
    <xdr:cxnSp macro="">
      <xdr:nvCxnSpPr>
        <xdr:cNvPr id="688" name="直線コネクタ 687"/>
        <xdr:cNvCxnSpPr/>
      </xdr:nvCxnSpPr>
      <xdr:spPr>
        <a:xfrm flipV="1">
          <a:off x="15481300" y="16175892"/>
          <a:ext cx="8382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86127</xdr:rowOff>
    </xdr:from>
    <xdr:to>
      <xdr:col>81</xdr:col>
      <xdr:colOff>50800</xdr:colOff>
      <xdr:row>94</xdr:row>
      <xdr:rowOff>161058</xdr:rowOff>
    </xdr:to>
    <xdr:cxnSp macro="">
      <xdr:nvCxnSpPr>
        <xdr:cNvPr id="691" name="直線コネクタ 690"/>
        <xdr:cNvCxnSpPr/>
      </xdr:nvCxnSpPr>
      <xdr:spPr>
        <a:xfrm flipV="1">
          <a:off x="14592300" y="16202427"/>
          <a:ext cx="88900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161058</xdr:rowOff>
    </xdr:from>
    <xdr:to>
      <xdr:col>76</xdr:col>
      <xdr:colOff>114300</xdr:colOff>
      <xdr:row>95</xdr:row>
      <xdr:rowOff>417</xdr:rowOff>
    </xdr:to>
    <xdr:cxnSp macro="">
      <xdr:nvCxnSpPr>
        <xdr:cNvPr id="694" name="直線コネクタ 693"/>
        <xdr:cNvCxnSpPr/>
      </xdr:nvCxnSpPr>
      <xdr:spPr>
        <a:xfrm flipV="1">
          <a:off x="13703300" y="16277358"/>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417</xdr:rowOff>
    </xdr:from>
    <xdr:to>
      <xdr:col>71</xdr:col>
      <xdr:colOff>177800</xdr:colOff>
      <xdr:row>95</xdr:row>
      <xdr:rowOff>61127</xdr:rowOff>
    </xdr:to>
    <xdr:cxnSp macro="">
      <xdr:nvCxnSpPr>
        <xdr:cNvPr id="697" name="直線コネクタ 696"/>
        <xdr:cNvCxnSpPr/>
      </xdr:nvCxnSpPr>
      <xdr:spPr>
        <a:xfrm flipV="1">
          <a:off x="12814300" y="16288167"/>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8792</xdr:rowOff>
    </xdr:from>
    <xdr:to>
      <xdr:col>85</xdr:col>
      <xdr:colOff>177800</xdr:colOff>
      <xdr:row>94</xdr:row>
      <xdr:rowOff>110392</xdr:rowOff>
    </xdr:to>
    <xdr:sp macro="" textlink="">
      <xdr:nvSpPr>
        <xdr:cNvPr id="707" name="楕円 706"/>
        <xdr:cNvSpPr/>
      </xdr:nvSpPr>
      <xdr:spPr>
        <a:xfrm>
          <a:off x="16268700" y="161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31669</xdr:rowOff>
    </xdr:from>
    <xdr:ext cx="534377" cy="259045"/>
    <xdr:sp macro="" textlink="">
      <xdr:nvSpPr>
        <xdr:cNvPr id="708" name="公債費該当値テキスト"/>
        <xdr:cNvSpPr txBox="1"/>
      </xdr:nvSpPr>
      <xdr:spPr>
        <a:xfrm>
          <a:off x="16370300" y="1597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35327</xdr:rowOff>
    </xdr:from>
    <xdr:to>
      <xdr:col>81</xdr:col>
      <xdr:colOff>101600</xdr:colOff>
      <xdr:row>94</xdr:row>
      <xdr:rowOff>136927</xdr:rowOff>
    </xdr:to>
    <xdr:sp macro="" textlink="">
      <xdr:nvSpPr>
        <xdr:cNvPr id="709" name="楕円 708"/>
        <xdr:cNvSpPr/>
      </xdr:nvSpPr>
      <xdr:spPr>
        <a:xfrm>
          <a:off x="15430500" y="161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153454</xdr:rowOff>
    </xdr:from>
    <xdr:ext cx="534377" cy="259045"/>
    <xdr:sp macro="" textlink="">
      <xdr:nvSpPr>
        <xdr:cNvPr id="710" name="テキスト ボックス 709"/>
        <xdr:cNvSpPr txBox="1"/>
      </xdr:nvSpPr>
      <xdr:spPr>
        <a:xfrm>
          <a:off x="15214111" y="159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110258</xdr:rowOff>
    </xdr:from>
    <xdr:to>
      <xdr:col>76</xdr:col>
      <xdr:colOff>165100</xdr:colOff>
      <xdr:row>95</xdr:row>
      <xdr:rowOff>40408</xdr:rowOff>
    </xdr:to>
    <xdr:sp macro="" textlink="">
      <xdr:nvSpPr>
        <xdr:cNvPr id="711" name="楕円 710"/>
        <xdr:cNvSpPr/>
      </xdr:nvSpPr>
      <xdr:spPr>
        <a:xfrm>
          <a:off x="14541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56935</xdr:rowOff>
    </xdr:from>
    <xdr:ext cx="534377" cy="259045"/>
    <xdr:sp macro="" textlink="">
      <xdr:nvSpPr>
        <xdr:cNvPr id="712" name="テキスト ボックス 711"/>
        <xdr:cNvSpPr txBox="1"/>
      </xdr:nvSpPr>
      <xdr:spPr>
        <a:xfrm>
          <a:off x="14325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121067</xdr:rowOff>
    </xdr:from>
    <xdr:to>
      <xdr:col>72</xdr:col>
      <xdr:colOff>38100</xdr:colOff>
      <xdr:row>95</xdr:row>
      <xdr:rowOff>51217</xdr:rowOff>
    </xdr:to>
    <xdr:sp macro="" textlink="">
      <xdr:nvSpPr>
        <xdr:cNvPr id="713" name="楕円 712"/>
        <xdr:cNvSpPr/>
      </xdr:nvSpPr>
      <xdr:spPr>
        <a:xfrm>
          <a:off x="13652500" y="162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67744</xdr:rowOff>
    </xdr:from>
    <xdr:ext cx="534377" cy="259045"/>
    <xdr:sp macro="" textlink="">
      <xdr:nvSpPr>
        <xdr:cNvPr id="714" name="テキスト ボックス 713"/>
        <xdr:cNvSpPr txBox="1"/>
      </xdr:nvSpPr>
      <xdr:spPr>
        <a:xfrm>
          <a:off x="13436111" y="1601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10327</xdr:rowOff>
    </xdr:from>
    <xdr:to>
      <xdr:col>67</xdr:col>
      <xdr:colOff>101600</xdr:colOff>
      <xdr:row>95</xdr:row>
      <xdr:rowOff>111927</xdr:rowOff>
    </xdr:to>
    <xdr:sp macro="" textlink="">
      <xdr:nvSpPr>
        <xdr:cNvPr id="715" name="楕円 714"/>
        <xdr:cNvSpPr/>
      </xdr:nvSpPr>
      <xdr:spPr>
        <a:xfrm>
          <a:off x="12763500" y="162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128454</xdr:rowOff>
    </xdr:from>
    <xdr:ext cx="534377" cy="259045"/>
    <xdr:sp macro="" textlink="">
      <xdr:nvSpPr>
        <xdr:cNvPr id="716" name="テキスト ボックス 715"/>
        <xdr:cNvSpPr txBox="1"/>
      </xdr:nvSpPr>
      <xdr:spPr>
        <a:xfrm>
          <a:off x="12547111" y="160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類似団体平均と乖離のある科目については、平均値へと近づく傾向が続いている。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公債費の増加傾向は続いており、令和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年度まで増加が見込まれるが、目的ごとの適正な配分と引き続き歳出抑制を図る。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年度をピークに減少している要因は、合併特例債発行可能期間に集中的に投資してきた学校施設の大規模改修事業が完了したことによる。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令和元年度の実質単年度収支は、堅調に推移する市税収入の増やふるさと燕応援寄附金等の歳入増、平成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年度の実質単年度収支赤字化を受けて取組を進めてきた、全事業に渡る事業見直しの成果により平成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年度に引き続き黒字を堅持している。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一般会計及び公営事業会計において実質収支等が赤字になったものはなかった。引き続き健全な財政運営に努める。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35251362</v>
      </c>
      <c r="BO4" s="462"/>
      <c r="BP4" s="462"/>
      <c r="BQ4" s="462"/>
      <c r="BR4" s="462"/>
      <c r="BS4" s="462"/>
      <c r="BT4" s="462"/>
      <c r="BU4" s="463"/>
      <c r="BV4" s="461">
        <v>35162430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34152861</v>
      </c>
      <c r="BO5" s="467"/>
      <c r="BP5" s="467"/>
      <c r="BQ5" s="467"/>
      <c r="BR5" s="467"/>
      <c r="BS5" s="467"/>
      <c r="BT5" s="467"/>
      <c r="BU5" s="468"/>
      <c r="BV5" s="466">
        <v>34473229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v>
      </c>
      <c r="CU5" s="437"/>
      <c r="CV5" s="437"/>
      <c r="CW5" s="437"/>
      <c r="CX5" s="437"/>
      <c r="CY5" s="437"/>
      <c r="CZ5" s="437"/>
      <c r="DA5" s="438"/>
      <c r="DB5" s="436">
        <v>90.5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1098501</v>
      </c>
      <c r="BO6" s="467"/>
      <c r="BP6" s="467"/>
      <c r="BQ6" s="467"/>
      <c r="BR6" s="467"/>
      <c r="BS6" s="467"/>
      <c r="BT6" s="467"/>
      <c r="BU6" s="468"/>
      <c r="BV6" s="466">
        <v>689201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97.3</v>
      </c>
      <c r="CU6" s="620"/>
      <c r="CV6" s="620"/>
      <c r="CW6" s="620"/>
      <c r="CX6" s="620"/>
      <c r="CY6" s="620"/>
      <c r="CZ6" s="620"/>
      <c r="DA6" s="621"/>
      <c r="DB6" s="619">
        <v>97.1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99312</v>
      </c>
      <c r="BO7" s="467"/>
      <c r="BP7" s="467"/>
      <c r="BQ7" s="467"/>
      <c r="BR7" s="467"/>
      <c r="BS7" s="467"/>
      <c r="BT7" s="467"/>
      <c r="BU7" s="468"/>
      <c r="BV7" s="466">
        <v>124635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19965409</v>
      </c>
      <c r="CU7" s="467"/>
      <c r="CV7" s="467"/>
      <c r="CW7" s="467"/>
      <c r="CX7" s="467"/>
      <c r="CY7" s="467"/>
      <c r="CZ7" s="467"/>
      <c r="DA7" s="468"/>
      <c r="DB7" s="466">
        <v>20207206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999189</v>
      </c>
      <c r="BO8" s="467"/>
      <c r="BP8" s="467"/>
      <c r="BQ8" s="467"/>
      <c r="BR8" s="467"/>
      <c r="BS8" s="467"/>
      <c r="BT8" s="467"/>
      <c r="BU8" s="468"/>
      <c r="BV8" s="466">
        <v>564566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0.63</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79784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434623</v>
      </c>
      <c r="BO9" s="467"/>
      <c r="BP9" s="467"/>
      <c r="BQ9" s="467"/>
      <c r="BR9" s="467"/>
      <c r="BS9" s="467"/>
      <c r="BT9" s="467"/>
      <c r="BU9" s="468"/>
      <c r="BV9" s="466">
        <v>-133846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17.5</v>
      </c>
      <c r="CU9" s="437"/>
      <c r="CV9" s="437"/>
      <c r="CW9" s="437"/>
      <c r="CX9" s="437"/>
      <c r="CY9" s="437"/>
      <c r="CZ9" s="437"/>
      <c r="DA9" s="438"/>
      <c r="DB9" s="436">
        <v>16.899999999999999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81876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473561</v>
      </c>
      <c r="BO10" s="467"/>
      <c r="BP10" s="467"/>
      <c r="BQ10" s="467"/>
      <c r="BR10" s="467"/>
      <c r="BS10" s="467"/>
      <c r="BT10" s="467"/>
      <c r="BU10" s="468"/>
      <c r="BV10" s="466">
        <v>1046518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79270</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729527</v>
      </c>
      <c r="BO12" s="467"/>
      <c r="BP12" s="467"/>
      <c r="BQ12" s="467"/>
      <c r="BR12" s="467"/>
      <c r="BS12" s="467"/>
      <c r="BT12" s="467"/>
      <c r="BU12" s="468"/>
      <c r="BV12" s="466">
        <v>791301</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78731</v>
      </c>
      <c r="S13" s="570"/>
      <c r="T13" s="570"/>
      <c r="U13" s="570"/>
      <c r="V13" s="571"/>
      <c r="W13" s="557" t="s">
        <v>138</v>
      </c>
      <c r="X13" s="479"/>
      <c r="Y13" s="479"/>
      <c r="Z13" s="479"/>
      <c r="AA13" s="479"/>
      <c r="AB13" s="480"/>
      <c r="AC13" s="442">
        <v>1725</v>
      </c>
      <c r="AD13" s="443"/>
      <c r="AE13" s="443"/>
      <c r="AF13" s="443"/>
      <c r="AG13" s="444"/>
      <c r="AH13" s="442">
        <v>1600</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178657</v>
      </c>
      <c r="BO13" s="467"/>
      <c r="BP13" s="467"/>
      <c r="BQ13" s="467"/>
      <c r="BR13" s="467"/>
      <c r="BS13" s="467"/>
      <c r="BT13" s="467"/>
      <c r="BU13" s="468"/>
      <c r="BV13" s="466">
        <v>121371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12.6</v>
      </c>
      <c r="CU13" s="437"/>
      <c r="CV13" s="437"/>
      <c r="CW13" s="437"/>
      <c r="CX13" s="437"/>
      <c r="CY13" s="437"/>
      <c r="CZ13" s="437"/>
      <c r="DA13" s="438"/>
      <c r="DB13" s="436">
        <v>12.5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79818</v>
      </c>
      <c r="S14" s="570"/>
      <c r="T14" s="570"/>
      <c r="U14" s="570"/>
      <c r="V14" s="571"/>
      <c r="W14" s="572"/>
      <c r="X14" s="482"/>
      <c r="Y14" s="482"/>
      <c r="Z14" s="482"/>
      <c r="AA14" s="482"/>
      <c r="AB14" s="483"/>
      <c r="AC14" s="562">
        <v>4.0999999999999996</v>
      </c>
      <c r="AD14" s="563"/>
      <c r="AE14" s="563"/>
      <c r="AF14" s="563"/>
      <c r="AG14" s="564"/>
      <c r="AH14" s="562">
        <v>3.9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125</v>
      </c>
      <c r="CU14" s="574"/>
      <c r="CV14" s="574"/>
      <c r="CW14" s="574"/>
      <c r="CX14" s="574"/>
      <c r="CY14" s="574"/>
      <c r="CZ14" s="574"/>
      <c r="DA14" s="575"/>
      <c r="DB14" s="573">
        <v>135.80000000000001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79349</v>
      </c>
      <c r="S15" s="570"/>
      <c r="T15" s="570"/>
      <c r="U15" s="570"/>
      <c r="V15" s="571"/>
      <c r="W15" s="557" t="s">
        <v>146</v>
      </c>
      <c r="X15" s="479"/>
      <c r="Y15" s="479"/>
      <c r="Z15" s="479"/>
      <c r="AA15" s="479"/>
      <c r="AB15" s="480"/>
      <c r="AC15" s="442">
        <v>17645</v>
      </c>
      <c r="AD15" s="443"/>
      <c r="AE15" s="443"/>
      <c r="AF15" s="443"/>
      <c r="AG15" s="444"/>
      <c r="AH15" s="442">
        <v>17461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10004857</v>
      </c>
      <c r="BO15" s="462"/>
      <c r="BP15" s="462"/>
      <c r="BQ15" s="462"/>
      <c r="BR15" s="462"/>
      <c r="BS15" s="462"/>
      <c r="BT15" s="462"/>
      <c r="BU15" s="463"/>
      <c r="BV15" s="461">
        <v>9913358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41.6</v>
      </c>
      <c r="AD16" s="563"/>
      <c r="AE16" s="563"/>
      <c r="AF16" s="563"/>
      <c r="AG16" s="564"/>
      <c r="AH16" s="562">
        <v>42.5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15922144</v>
      </c>
      <c r="BO16" s="467"/>
      <c r="BP16" s="467"/>
      <c r="BQ16" s="467"/>
      <c r="BR16" s="467"/>
      <c r="BS16" s="467"/>
      <c r="BT16" s="467"/>
      <c r="BU16" s="468"/>
      <c r="BV16" s="466">
        <v>15692773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23043</v>
      </c>
      <c r="AD17" s="443"/>
      <c r="AE17" s="443"/>
      <c r="AF17" s="443"/>
      <c r="AG17" s="444"/>
      <c r="AH17" s="442">
        <v>22032</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12814048</v>
      </c>
      <c r="BO17" s="467"/>
      <c r="BP17" s="467"/>
      <c r="BQ17" s="467"/>
      <c r="BR17" s="467"/>
      <c r="BS17" s="467"/>
      <c r="BT17" s="467"/>
      <c r="BU17" s="468"/>
      <c r="BV17" s="466">
        <v>12662658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110.96</v>
      </c>
      <c r="M18" s="531"/>
      <c r="N18" s="531"/>
      <c r="O18" s="531"/>
      <c r="P18" s="531"/>
      <c r="Q18" s="531"/>
      <c r="R18" s="532"/>
      <c r="S18" s="532"/>
      <c r="T18" s="532"/>
      <c r="U18" s="532"/>
      <c r="V18" s="533"/>
      <c r="W18" s="547"/>
      <c r="X18" s="548"/>
      <c r="Y18" s="548"/>
      <c r="Z18" s="548"/>
      <c r="AA18" s="548"/>
      <c r="AB18" s="558"/>
      <c r="AC18" s="430">
        <v>54.3</v>
      </c>
      <c r="AD18" s="431"/>
      <c r="AE18" s="431"/>
      <c r="AF18" s="431"/>
      <c r="AG18" s="534"/>
      <c r="AH18" s="430">
        <v>53.6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18820917</v>
      </c>
      <c r="BO18" s="467"/>
      <c r="BP18" s="467"/>
      <c r="BQ18" s="467"/>
      <c r="BR18" s="467"/>
      <c r="BS18" s="467"/>
      <c r="BT18" s="467"/>
      <c r="BU18" s="468"/>
      <c r="BV18" s="466">
        <v>18624372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719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24681111</v>
      </c>
      <c r="BO19" s="467"/>
      <c r="BP19" s="467"/>
      <c r="BQ19" s="467"/>
      <c r="BR19" s="467"/>
      <c r="BS19" s="467"/>
      <c r="BT19" s="467"/>
      <c r="BU19" s="468"/>
      <c r="BV19" s="466">
        <v>24977563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27537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48186129</v>
      </c>
      <c r="BO23" s="467"/>
      <c r="BP23" s="467"/>
      <c r="BQ23" s="467"/>
      <c r="BR23" s="467"/>
      <c r="BS23" s="467"/>
      <c r="BT23" s="467"/>
      <c r="BU23" s="468"/>
      <c r="BV23" s="466">
        <v>50265014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9041</v>
      </c>
      <c r="R24" s="443"/>
      <c r="S24" s="443"/>
      <c r="T24" s="443"/>
      <c r="U24" s="443"/>
      <c r="V24" s="444"/>
      <c r="W24" s="508"/>
      <c r="X24" s="499"/>
      <c r="Y24" s="500"/>
      <c r="Z24" s="439" t="s">
        <v>170</v>
      </c>
      <c r="AA24" s="440"/>
      <c r="AB24" s="440"/>
      <c r="AC24" s="440"/>
      <c r="AD24" s="440"/>
      <c r="AE24" s="440"/>
      <c r="AF24" s="440"/>
      <c r="AG24" s="441"/>
      <c r="AH24" s="442">
        <v>548</v>
      </c>
      <c r="AI24" s="443"/>
      <c r="AJ24" s="443"/>
      <c r="AK24" s="443"/>
      <c r="AL24" s="444"/>
      <c r="AM24" s="442">
        <v>1585912</v>
      </c>
      <c r="AN24" s="443"/>
      <c r="AO24" s="443"/>
      <c r="AP24" s="443"/>
      <c r="AQ24" s="443"/>
      <c r="AR24" s="444"/>
      <c r="AS24" s="442">
        <v>2894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7941150</v>
      </c>
      <c r="BO24" s="467"/>
      <c r="BP24" s="467"/>
      <c r="BQ24" s="467"/>
      <c r="BR24" s="467"/>
      <c r="BS24" s="467"/>
      <c r="BT24" s="467"/>
      <c r="BU24" s="468"/>
      <c r="BV24" s="466">
        <v>7984416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6867</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126</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3184885</v>
      </c>
      <c r="BO25" s="462"/>
      <c r="BP25" s="462"/>
      <c r="BQ25" s="462"/>
      <c r="BR25" s="462"/>
      <c r="BS25" s="462"/>
      <c r="BT25" s="462"/>
      <c r="BU25" s="463"/>
      <c r="BV25" s="461">
        <v>3057444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6230</v>
      </c>
      <c r="R26" s="443"/>
      <c r="S26" s="443"/>
      <c r="T26" s="443"/>
      <c r="U26" s="443"/>
      <c r="V26" s="444"/>
      <c r="W26" s="508"/>
      <c r="X26" s="499"/>
      <c r="Y26" s="500"/>
      <c r="Z26" s="439" t="s">
        <v>178</v>
      </c>
      <c r="AA26" s="521"/>
      <c r="AB26" s="521"/>
      <c r="AC26" s="521"/>
      <c r="AD26" s="521"/>
      <c r="AE26" s="521"/>
      <c r="AF26" s="521"/>
      <c r="AG26" s="522"/>
      <c r="AH26" s="442">
        <v>32</v>
      </c>
      <c r="AI26" s="443"/>
      <c r="AJ26" s="443"/>
      <c r="AK26" s="443"/>
      <c r="AL26" s="444"/>
      <c r="AM26" s="442">
        <v>95136</v>
      </c>
      <c r="AN26" s="443"/>
      <c r="AO26" s="443"/>
      <c r="AP26" s="443"/>
      <c r="AQ26" s="443"/>
      <c r="AR26" s="444"/>
      <c r="AS26" s="442">
        <v>2973</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4366</v>
      </c>
      <c r="R27" s="443"/>
      <c r="S27" s="443"/>
      <c r="T27" s="443"/>
      <c r="U27" s="443"/>
      <c r="V27" s="444"/>
      <c r="W27" s="508"/>
      <c r="X27" s="499"/>
      <c r="Y27" s="500"/>
      <c r="Z27" s="439" t="s">
        <v>181</v>
      </c>
      <c r="AA27" s="440"/>
      <c r="AB27" s="440"/>
      <c r="AC27" s="440"/>
      <c r="AD27" s="440"/>
      <c r="AE27" s="440"/>
      <c r="AF27" s="440"/>
      <c r="AG27" s="441"/>
      <c r="AH27" s="442">
        <v>12</v>
      </c>
      <c r="AI27" s="443"/>
      <c r="AJ27" s="443"/>
      <c r="AK27" s="443"/>
      <c r="AL27" s="444"/>
      <c r="AM27" s="442">
        <v>30804</v>
      </c>
      <c r="AN27" s="443"/>
      <c r="AO27" s="443"/>
      <c r="AP27" s="443"/>
      <c r="AQ27" s="443"/>
      <c r="AR27" s="444"/>
      <c r="AS27" s="442">
        <v>2567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152845</v>
      </c>
      <c r="BO27" s="470"/>
      <c r="BP27" s="470"/>
      <c r="BQ27" s="470"/>
      <c r="BR27" s="470"/>
      <c r="BS27" s="470"/>
      <c r="BT27" s="470"/>
      <c r="BU27" s="471"/>
      <c r="BV27" s="469">
        <v>150428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3621</v>
      </c>
      <c r="R28" s="443"/>
      <c r="S28" s="443"/>
      <c r="T28" s="443"/>
      <c r="U28" s="443"/>
      <c r="V28" s="444"/>
      <c r="W28" s="508"/>
      <c r="X28" s="499"/>
      <c r="Y28" s="500"/>
      <c r="Z28" s="439" t="s">
        <v>184</v>
      </c>
      <c r="AA28" s="440"/>
      <c r="AB28" s="440"/>
      <c r="AC28" s="440"/>
      <c r="AD28" s="440"/>
      <c r="AE28" s="440"/>
      <c r="AF28" s="440"/>
      <c r="AG28" s="441"/>
      <c r="AH28" s="442">
        <v>5</v>
      </c>
      <c r="AI28" s="443"/>
      <c r="AJ28" s="443"/>
      <c r="AK28" s="443"/>
      <c r="AL28" s="444"/>
      <c r="AM28" s="442">
        <v>11855</v>
      </c>
      <c r="AN28" s="443"/>
      <c r="AO28" s="443"/>
      <c r="AP28" s="443"/>
      <c r="AQ28" s="443"/>
      <c r="AR28" s="444"/>
      <c r="AS28" s="442">
        <v>2371</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2464609</v>
      </c>
      <c r="BO28" s="462"/>
      <c r="BP28" s="462"/>
      <c r="BQ28" s="462"/>
      <c r="BR28" s="462"/>
      <c r="BS28" s="462"/>
      <c r="BT28" s="462"/>
      <c r="BU28" s="463"/>
      <c r="BV28" s="461">
        <v>2720575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18</v>
      </c>
      <c r="M29" s="443"/>
      <c r="N29" s="443"/>
      <c r="O29" s="443"/>
      <c r="P29" s="444"/>
      <c r="Q29" s="442">
        <v>3444</v>
      </c>
      <c r="R29" s="443"/>
      <c r="S29" s="443"/>
      <c r="T29" s="443"/>
      <c r="U29" s="443"/>
      <c r="V29" s="444"/>
      <c r="W29" s="509"/>
      <c r="X29" s="510"/>
      <c r="Y29" s="511"/>
      <c r="Z29" s="439" t="s">
        <v>187</v>
      </c>
      <c r="AA29" s="440"/>
      <c r="AB29" s="440"/>
      <c r="AC29" s="440"/>
      <c r="AD29" s="440"/>
      <c r="AE29" s="440"/>
      <c r="AF29" s="440"/>
      <c r="AG29" s="441"/>
      <c r="AH29" s="442">
        <v>565</v>
      </c>
      <c r="AI29" s="443"/>
      <c r="AJ29" s="443"/>
      <c r="AK29" s="443"/>
      <c r="AL29" s="444"/>
      <c r="AM29" s="442">
        <v>1628571</v>
      </c>
      <c r="AN29" s="443"/>
      <c r="AO29" s="443"/>
      <c r="AP29" s="443"/>
      <c r="AQ29" s="443"/>
      <c r="AR29" s="444"/>
      <c r="AS29" s="442">
        <v>2882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643576</v>
      </c>
      <c r="BO29" s="467"/>
      <c r="BP29" s="467"/>
      <c r="BQ29" s="467"/>
      <c r="BR29" s="467"/>
      <c r="BS29" s="467"/>
      <c r="BT29" s="467"/>
      <c r="BU29" s="468"/>
      <c r="BV29" s="466">
        <v>633528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2195896</v>
      </c>
      <c r="BO30" s="470"/>
      <c r="BP30" s="470"/>
      <c r="BQ30" s="470"/>
      <c r="BR30" s="470"/>
      <c r="BS30" s="470"/>
      <c r="BT30" s="470"/>
      <c r="BU30" s="471"/>
      <c r="BV30" s="469">
        <v>778688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197</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200</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燕・弥彦総合事務組合（一般会計）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燕西蒲勤労者福祉サービスセンター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燕・弥彦総合事務組合（水道事業会計）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吉田環境衛生公社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新潟県三条・燕総合グラウンド施設組合（一般会計）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県央土地開発公社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西蒲原福祉事務組合（一般会計）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燕三条地場産業振興センター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西蒲原福祉事務組合（西蒲原地区休日夜間急患センター事業特別会計）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三条・燕・西蒲・南蒲広域養護老人ホーム施設組合（一般会計）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新潟県市町村総合事務組合（一般会計）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新潟県市町村総合事務組合（職員退職手当支給事業特別会計）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新潟県市町村総合事務組合（消防団員等公務災害補償事業特別会計）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新潟県市町村総合事務組合（消防賞じゅつ金支給事業特別会計）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PIdf1RghdfrrWhW5nAzm+u+370kzXRH/L4iexWRNCL69T7DYQub5vB0VjqzJHgo7Mxf7B7mIHrEK82MEa9wprA==" saltValue="Sps91QLnxxdblTeRScwr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6.82</v>
      </c>
      <c r="G34" s="33">
        <v>3.06</v>
      </c>
      <c r="H34" s="33">
        <v>3.51</v>
      </c>
      <c r="I34" s="33">
        <v>2.79</v>
      </c>
      <c r="J34" s="34">
        <v>5</v>
      </c>
      <c r="K34" s="22"/>
      <c r="L34" s="22"/>
      <c r="M34" s="22"/>
      <c r="N34" s="22"/>
      <c r="O34" s="22"/>
      <c r="P34" s="22"/>
    </row>
    <row r="35" spans="1:16" ht="39" customHeight="1" x14ac:dyDescent="0.15">
      <c r="A35" s="22"/>
      <c r="B35" s="35"/>
      <c r="C35" s="1242" t="s">
        <v>567</v>
      </c>
      <c r="D35" s="1243"/>
      <c r="E35" s="1244"/>
      <c r="F35" s="36">
        <v>2.04</v>
      </c>
      <c r="G35" s="37">
        <v>1.29</v>
      </c>
      <c r="H35" s="37">
        <v>1.47</v>
      </c>
      <c r="I35" s="37">
        <v>1.27</v>
      </c>
      <c r="J35" s="38">
        <v>0.84</v>
      </c>
      <c r="K35" s="22"/>
      <c r="L35" s="22"/>
      <c r="M35" s="22"/>
      <c r="N35" s="22"/>
      <c r="O35" s="22"/>
      <c r="P35" s="22"/>
    </row>
    <row r="36" spans="1:16" ht="39" customHeight="1" x14ac:dyDescent="0.15">
      <c r="A36" s="22"/>
      <c r="B36" s="35"/>
      <c r="C36" s="1242" t="s">
        <v>568</v>
      </c>
      <c r="D36" s="1243"/>
      <c r="E36" s="1244"/>
      <c r="F36" s="36">
        <v>0.14000000000000001</v>
      </c>
      <c r="G36" s="37">
        <v>0.28000000000000003</v>
      </c>
      <c r="H36" s="37">
        <v>0.42</v>
      </c>
      <c r="I36" s="37">
        <v>0.43</v>
      </c>
      <c r="J36" s="38">
        <v>0.48</v>
      </c>
      <c r="K36" s="22"/>
      <c r="L36" s="22"/>
      <c r="M36" s="22"/>
      <c r="N36" s="22"/>
      <c r="O36" s="22"/>
      <c r="P36" s="22"/>
    </row>
    <row r="37" spans="1:16" ht="39" customHeight="1" x14ac:dyDescent="0.15">
      <c r="A37" s="22"/>
      <c r="B37" s="35"/>
      <c r="C37" s="1242" t="s">
        <v>569</v>
      </c>
      <c r="D37" s="1243"/>
      <c r="E37" s="1244"/>
      <c r="F37" s="36">
        <v>0.73</v>
      </c>
      <c r="G37" s="37">
        <v>2.73</v>
      </c>
      <c r="H37" s="37">
        <v>2.61</v>
      </c>
      <c r="I37" s="37">
        <v>0.61</v>
      </c>
      <c r="J37" s="38">
        <v>0.41</v>
      </c>
      <c r="K37" s="22"/>
      <c r="L37" s="22"/>
      <c r="M37" s="22"/>
      <c r="N37" s="22"/>
      <c r="O37" s="22"/>
      <c r="P37" s="22"/>
    </row>
    <row r="38" spans="1:16" ht="39" customHeight="1" x14ac:dyDescent="0.15">
      <c r="A38" s="22"/>
      <c r="B38" s="35"/>
      <c r="C38" s="1242" t="s">
        <v>570</v>
      </c>
      <c r="D38" s="1243"/>
      <c r="E38" s="1244"/>
      <c r="F38" s="36">
        <v>0.1</v>
      </c>
      <c r="G38" s="37">
        <v>0.1</v>
      </c>
      <c r="H38" s="37">
        <v>0.1</v>
      </c>
      <c r="I38" s="37">
        <v>0.12</v>
      </c>
      <c r="J38" s="38">
        <v>0.11</v>
      </c>
      <c r="K38" s="22"/>
      <c r="L38" s="22"/>
      <c r="M38" s="22"/>
      <c r="N38" s="22"/>
      <c r="O38" s="22"/>
      <c r="P38" s="22"/>
    </row>
    <row r="39" spans="1:16" ht="39" customHeight="1" x14ac:dyDescent="0.15">
      <c r="A39" s="22"/>
      <c r="B39" s="35"/>
      <c r="C39" s="1242" t="s">
        <v>571</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573</v>
      </c>
      <c r="D43" s="1246"/>
      <c r="E43" s="1247"/>
      <c r="F43" s="41">
        <v>7.99</v>
      </c>
      <c r="G43" s="42">
        <v>8.1</v>
      </c>
      <c r="H43" s="42">
        <v>7.9</v>
      </c>
      <c r="I43" s="42">
        <v>8.06</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uwie73CcEvEibE9GF1uHe3gR1yNCJfUQfDsUbndAlV5OnAIYG6YKvdfoU5dzbfj1pOFM/tLNVkyOgWNAo6g==" saltValue="sEUN56liWocmWp5MAMLM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3626</v>
      </c>
      <c r="L45" s="60">
        <v>3850</v>
      </c>
      <c r="M45" s="60">
        <v>3924</v>
      </c>
      <c r="N45" s="60">
        <v>4253</v>
      </c>
      <c r="O45" s="61">
        <v>4352</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14</v>
      </c>
      <c r="F48" s="1252"/>
      <c r="G48" s="1252"/>
      <c r="H48" s="1252"/>
      <c r="I48" s="1252"/>
      <c r="J48" s="1253"/>
      <c r="K48" s="63">
        <v>1279</v>
      </c>
      <c r="L48" s="64">
        <v>1308</v>
      </c>
      <c r="M48" s="64">
        <v>1359</v>
      </c>
      <c r="N48" s="64">
        <v>1258</v>
      </c>
      <c r="O48" s="65">
        <v>1256</v>
      </c>
      <c r="P48" s="48"/>
      <c r="Q48" s="48"/>
      <c r="R48" s="48"/>
      <c r="S48" s="48"/>
      <c r="T48" s="48"/>
      <c r="U48" s="48"/>
    </row>
    <row r="49" spans="1:21" ht="30.75" customHeight="1" x14ac:dyDescent="0.15">
      <c r="A49" s="48"/>
      <c r="B49" s="1270"/>
      <c r="C49" s="1271"/>
      <c r="D49" s="62"/>
      <c r="E49" s="1252" t="s">
        <v>15</v>
      </c>
      <c r="F49" s="1252"/>
      <c r="G49" s="1252"/>
      <c r="H49" s="1252"/>
      <c r="I49" s="1252"/>
      <c r="J49" s="1253"/>
      <c r="K49" s="63">
        <v>173</v>
      </c>
      <c r="L49" s="64">
        <v>246</v>
      </c>
      <c r="M49" s="64">
        <v>245</v>
      </c>
      <c r="N49" s="64">
        <v>291</v>
      </c>
      <c r="O49" s="65">
        <v>266</v>
      </c>
      <c r="P49" s="48"/>
      <c r="Q49" s="48"/>
      <c r="R49" s="48"/>
      <c r="S49" s="48"/>
      <c r="T49" s="48"/>
      <c r="U49" s="48"/>
    </row>
    <row r="50" spans="1:21" ht="30.75" customHeight="1" x14ac:dyDescent="0.15">
      <c r="A50" s="48"/>
      <c r="B50" s="1270"/>
      <c r="C50" s="1271"/>
      <c r="D50" s="62"/>
      <c r="E50" s="1252" t="s">
        <v>16</v>
      </c>
      <c r="F50" s="1252"/>
      <c r="G50" s="1252"/>
      <c r="H50" s="1252"/>
      <c r="I50" s="1252"/>
      <c r="J50" s="1253"/>
      <c r="K50" s="63">
        <v>174</v>
      </c>
      <c r="L50" s="64">
        <v>171</v>
      </c>
      <c r="M50" s="64">
        <v>141</v>
      </c>
      <c r="N50" s="64">
        <v>131</v>
      </c>
      <c r="O50" s="65">
        <v>83</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3342</v>
      </c>
      <c r="L52" s="64">
        <v>3503</v>
      </c>
      <c r="M52" s="64">
        <v>3666</v>
      </c>
      <c r="N52" s="64">
        <v>3888</v>
      </c>
      <c r="O52" s="65">
        <v>3812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1910</v>
      </c>
      <c r="L53" s="69">
        <v>2072</v>
      </c>
      <c r="M53" s="69">
        <v>2003</v>
      </c>
      <c r="N53" s="69">
        <v>2045</v>
      </c>
      <c r="O53" s="70">
        <v>2145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JCf8yjFKK05w9b40sohhXf9tuz65XadIXvhbd3lKQpGHGom9uCtXowFthnQcttKhTOaYouF/+ywNq5YyyJQ==" saltValue="7bw1nSJh+Vk3aqG4zsEg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88" t="s">
        <v>29</v>
      </c>
      <c r="C41" s="1289"/>
      <c r="D41" s="102"/>
      <c r="E41" s="1290" t="s">
        <v>30</v>
      </c>
      <c r="F41" s="1290"/>
      <c r="G41" s="1290"/>
      <c r="H41" s="1291"/>
      <c r="I41" s="103">
        <v>50351</v>
      </c>
      <c r="J41" s="104">
        <v>50079</v>
      </c>
      <c r="K41" s="104">
        <v>50145</v>
      </c>
      <c r="L41" s="104">
        <v>50265</v>
      </c>
      <c r="M41" s="105">
        <v>48186</v>
      </c>
    </row>
    <row r="42" spans="2:13" ht="27.75" customHeight="1" x14ac:dyDescent="0.15">
      <c r="B42" s="1278"/>
      <c r="C42" s="1279"/>
      <c r="D42" s="106"/>
      <c r="E42" s="1282" t="s">
        <v>31</v>
      </c>
      <c r="F42" s="1282"/>
      <c r="G42" s="1282"/>
      <c r="H42" s="1283"/>
      <c r="I42" s="107">
        <v>737</v>
      </c>
      <c r="J42" s="108">
        <v>591</v>
      </c>
      <c r="K42" s="108">
        <v>474</v>
      </c>
      <c r="L42" s="108">
        <v>365</v>
      </c>
      <c r="M42" s="109">
        <v>663</v>
      </c>
    </row>
    <row r="43" spans="2:13" ht="27.75" customHeight="1" x14ac:dyDescent="0.15">
      <c r="B43" s="1278"/>
      <c r="C43" s="1279"/>
      <c r="D43" s="106"/>
      <c r="E43" s="1282" t="s">
        <v>32</v>
      </c>
      <c r="F43" s="1282"/>
      <c r="G43" s="1282"/>
      <c r="H43" s="1283"/>
      <c r="I43" s="107">
        <v>18186</v>
      </c>
      <c r="J43" s="108">
        <v>18166</v>
      </c>
      <c r="K43" s="108">
        <v>17830</v>
      </c>
      <c r="L43" s="108">
        <v>17307</v>
      </c>
      <c r="M43" s="109">
        <v>16525</v>
      </c>
    </row>
    <row r="44" spans="2:13" ht="27.75" customHeight="1" x14ac:dyDescent="0.15">
      <c r="B44" s="1278"/>
      <c r="C44" s="1279"/>
      <c r="D44" s="106"/>
      <c r="E44" s="1282" t="s">
        <v>33</v>
      </c>
      <c r="F44" s="1282"/>
      <c r="G44" s="1282"/>
      <c r="H44" s="1283"/>
      <c r="I44" s="107">
        <v>2029</v>
      </c>
      <c r="J44" s="108">
        <v>1794</v>
      </c>
      <c r="K44" s="108">
        <v>1563</v>
      </c>
      <c r="L44" s="108">
        <v>1316</v>
      </c>
      <c r="M44" s="109">
        <v>1103</v>
      </c>
    </row>
    <row r="45" spans="2:13" ht="27.75" customHeight="1" x14ac:dyDescent="0.15">
      <c r="B45" s="1278"/>
      <c r="C45" s="1279"/>
      <c r="D45" s="106"/>
      <c r="E45" s="1282" t="s">
        <v>34</v>
      </c>
      <c r="F45" s="1282"/>
      <c r="G45" s="1282"/>
      <c r="H45" s="1283"/>
      <c r="I45" s="107">
        <v>5156</v>
      </c>
      <c r="J45" s="108">
        <v>5346</v>
      </c>
      <c r="K45" s="108">
        <v>5341</v>
      </c>
      <c r="L45" s="108">
        <v>4974</v>
      </c>
      <c r="M45" s="109">
        <v>5167</v>
      </c>
    </row>
    <row r="46" spans="2:13" ht="27.75" customHeight="1" x14ac:dyDescent="0.15">
      <c r="B46" s="1278"/>
      <c r="C46" s="1279"/>
      <c r="D46" s="110"/>
      <c r="E46" s="1282" t="s">
        <v>35</v>
      </c>
      <c r="F46" s="1282"/>
      <c r="G46" s="1282"/>
      <c r="H46" s="1283"/>
      <c r="I46" s="107">
        <v>110</v>
      </c>
      <c r="J46" s="108">
        <v>86</v>
      </c>
      <c r="K46" s="108">
        <v>19</v>
      </c>
      <c r="L46" s="108">
        <v>1</v>
      </c>
      <c r="M46" s="109" t="s">
        <v>517</v>
      </c>
    </row>
    <row r="47" spans="2:13" ht="27.75" customHeight="1" x14ac:dyDescent="0.15">
      <c r="B47" s="1278"/>
      <c r="C47" s="1279"/>
      <c r="D47" s="111"/>
      <c r="E47" s="1292" t="s">
        <v>36</v>
      </c>
      <c r="F47" s="1293"/>
      <c r="G47" s="1293"/>
      <c r="H47" s="1294"/>
      <c r="I47" s="107" t="s">
        <v>517</v>
      </c>
      <c r="J47" s="108" t="s">
        <v>517</v>
      </c>
      <c r="K47" s="108" t="s">
        <v>517</v>
      </c>
      <c r="L47" s="108" t="s">
        <v>517</v>
      </c>
      <c r="M47" s="109" t="s">
        <v>517</v>
      </c>
    </row>
    <row r="48" spans="2:13" ht="27.75" customHeight="1" x14ac:dyDescent="0.15">
      <c r="B48" s="1278"/>
      <c r="C48" s="1279"/>
      <c r="D48" s="106"/>
      <c r="E48" s="1282" t="s">
        <v>37</v>
      </c>
      <c r="F48" s="1282"/>
      <c r="G48" s="1282"/>
      <c r="H48" s="1283"/>
      <c r="I48" s="107" t="s">
        <v>517</v>
      </c>
      <c r="J48" s="108" t="s">
        <v>517</v>
      </c>
      <c r="K48" s="108" t="s">
        <v>517</v>
      </c>
      <c r="L48" s="108" t="s">
        <v>517</v>
      </c>
      <c r="M48" s="109" t="s">
        <v>517</v>
      </c>
    </row>
    <row r="49" spans="2:13" ht="27.75" customHeight="1" x14ac:dyDescent="0.15">
      <c r="B49" s="1280"/>
      <c r="C49" s="1281"/>
      <c r="D49" s="106"/>
      <c r="E49" s="1282" t="s">
        <v>38</v>
      </c>
      <c r="F49" s="1282"/>
      <c r="G49" s="1282"/>
      <c r="H49" s="1283"/>
      <c r="I49" s="107" t="s">
        <v>517</v>
      </c>
      <c r="J49" s="108" t="s">
        <v>517</v>
      </c>
      <c r="K49" s="108" t="s">
        <v>517</v>
      </c>
      <c r="L49" s="108" t="s">
        <v>517</v>
      </c>
      <c r="M49" s="109" t="s">
        <v>517</v>
      </c>
    </row>
    <row r="50" spans="2:13" ht="27.75" customHeight="1" x14ac:dyDescent="0.15">
      <c r="B50" s="1276" t="s">
        <v>39</v>
      </c>
      <c r="C50" s="1277"/>
      <c r="D50" s="112"/>
      <c r="E50" s="1282" t="s">
        <v>40</v>
      </c>
      <c r="F50" s="1282"/>
      <c r="G50" s="1282"/>
      <c r="H50" s="1283"/>
      <c r="I50" s="107">
        <v>6414</v>
      </c>
      <c r="J50" s="108">
        <v>5797</v>
      </c>
      <c r="K50" s="108">
        <v>5502</v>
      </c>
      <c r="L50" s="108">
        <v>5950</v>
      </c>
      <c r="M50" s="109">
        <v>7216</v>
      </c>
    </row>
    <row r="51" spans="2:13" ht="27.75" customHeight="1" x14ac:dyDescent="0.15">
      <c r="B51" s="1278"/>
      <c r="C51" s="1279"/>
      <c r="D51" s="106"/>
      <c r="E51" s="1282" t="s">
        <v>41</v>
      </c>
      <c r="F51" s="1282"/>
      <c r="G51" s="1282"/>
      <c r="H51" s="1283"/>
      <c r="I51" s="107">
        <v>75</v>
      </c>
      <c r="J51" s="108">
        <v>109</v>
      </c>
      <c r="K51" s="108">
        <v>145</v>
      </c>
      <c r="L51" s="108">
        <v>109</v>
      </c>
      <c r="M51" s="109">
        <v>91</v>
      </c>
    </row>
    <row r="52" spans="2:13" ht="27.75" customHeight="1" x14ac:dyDescent="0.15">
      <c r="B52" s="1280"/>
      <c r="C52" s="1281"/>
      <c r="D52" s="106"/>
      <c r="E52" s="1282" t="s">
        <v>42</v>
      </c>
      <c r="F52" s="1282"/>
      <c r="G52" s="1282"/>
      <c r="H52" s="1283"/>
      <c r="I52" s="107">
        <v>47933</v>
      </c>
      <c r="J52" s="108">
        <v>47793</v>
      </c>
      <c r="K52" s="108">
        <v>46529</v>
      </c>
      <c r="L52" s="108">
        <v>45974</v>
      </c>
      <c r="M52" s="109">
        <v>44110</v>
      </c>
    </row>
    <row r="53" spans="2:13" ht="27.75" customHeight="1" thickBot="1" x14ac:dyDescent="0.2">
      <c r="B53" s="1284" t="s">
        <v>43</v>
      </c>
      <c r="C53" s="1285"/>
      <c r="D53" s="113"/>
      <c r="E53" s="1286" t="s">
        <v>44</v>
      </c>
      <c r="F53" s="1286"/>
      <c r="G53" s="1286"/>
      <c r="H53" s="1287"/>
      <c r="I53" s="114">
        <v>22148</v>
      </c>
      <c r="J53" s="115">
        <v>22362</v>
      </c>
      <c r="K53" s="115">
        <v>23196</v>
      </c>
      <c r="L53" s="115">
        <v>22195</v>
      </c>
      <c r="M53" s="116">
        <v>20229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36lvrtOz7KjbpPcoPlNO9AMziZcmEaDeogTFgAscRpH8fZDn1vRFGCmTr7NwDejkGH1JuXfsu7lPqaW7CxIfA==" saltValue="IAGtH/wfX1lVPWIrFZQr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47</v>
      </c>
      <c r="D55" s="1303"/>
      <c r="E55" s="1304"/>
      <c r="F55" s="128">
        <v>2465</v>
      </c>
      <c r="G55" s="128">
        <v>2721</v>
      </c>
      <c r="H55" s="129">
        <v>2465</v>
      </c>
    </row>
    <row r="56" spans="2:8" ht="52.5" customHeight="1" x14ac:dyDescent="0.15">
      <c r="B56" s="130"/>
      <c r="C56" s="1305" t="s">
        <v>48</v>
      </c>
      <c r="D56" s="1305"/>
      <c r="E56" s="1306"/>
      <c r="F56" s="131">
        <v>580</v>
      </c>
      <c r="G56" s="131">
        <v>634</v>
      </c>
      <c r="H56" s="132">
        <v>644</v>
      </c>
    </row>
    <row r="57" spans="2:8" ht="53.25" customHeight="1" x14ac:dyDescent="0.15">
      <c r="B57" s="130"/>
      <c r="C57" s="1307" t="s">
        <v>49</v>
      </c>
      <c r="D57" s="1307"/>
      <c r="E57" s="1308"/>
      <c r="F57" s="133">
        <v>1013</v>
      </c>
      <c r="G57" s="133">
        <v>779</v>
      </c>
      <c r="H57" s="134">
        <v>2196</v>
      </c>
    </row>
    <row r="58" spans="2:8" ht="45.75" customHeight="1" x14ac:dyDescent="0.15">
      <c r="B58" s="135"/>
      <c r="C58" s="1295" t="s">
        <v>606</v>
      </c>
      <c r="D58" s="1296"/>
      <c r="E58" s="1297"/>
      <c r="F58" s="136" t="s">
        <v>611</v>
      </c>
      <c r="G58" s="136">
        <v>106</v>
      </c>
      <c r="H58" s="137">
        <v>1547</v>
      </c>
    </row>
    <row r="59" spans="2:8" ht="45.75" customHeight="1" x14ac:dyDescent="0.15">
      <c r="B59" s="135"/>
      <c r="C59" s="1295" t="s">
        <v>607</v>
      </c>
      <c r="D59" s="1296"/>
      <c r="E59" s="1297"/>
      <c r="F59" s="136">
        <v>582</v>
      </c>
      <c r="G59" s="136">
        <v>319</v>
      </c>
      <c r="H59" s="137">
        <v>317</v>
      </c>
    </row>
    <row r="60" spans="2:8" ht="45.75" customHeight="1" x14ac:dyDescent="0.15">
      <c r="B60" s="135"/>
      <c r="C60" s="1295" t="s">
        <v>608</v>
      </c>
      <c r="D60" s="1296"/>
      <c r="E60" s="1297"/>
      <c r="F60" s="136">
        <v>147</v>
      </c>
      <c r="G60" s="136">
        <v>147</v>
      </c>
      <c r="H60" s="137">
        <v>155</v>
      </c>
    </row>
    <row r="61" spans="2:8" ht="45.75" customHeight="1" x14ac:dyDescent="0.15">
      <c r="B61" s="135"/>
      <c r="C61" s="1295" t="s">
        <v>609</v>
      </c>
      <c r="D61" s="1296"/>
      <c r="E61" s="1297"/>
      <c r="F61" s="136">
        <v>243</v>
      </c>
      <c r="G61" s="136">
        <v>159</v>
      </c>
      <c r="H61" s="137">
        <v>130</v>
      </c>
    </row>
    <row r="62" spans="2:8" ht="45.75" customHeight="1" thickBot="1" x14ac:dyDescent="0.2">
      <c r="B62" s="138"/>
      <c r="C62" s="1298" t="s">
        <v>610</v>
      </c>
      <c r="D62" s="1299"/>
      <c r="E62" s="1300"/>
      <c r="F62" s="139">
        <v>14</v>
      </c>
      <c r="G62" s="139">
        <v>14</v>
      </c>
      <c r="H62" s="140">
        <v>15</v>
      </c>
    </row>
    <row r="63" spans="2:8" ht="52.5" customHeight="1" thickBot="1" x14ac:dyDescent="0.2">
      <c r="B63" s="141"/>
      <c r="C63" s="1301" t="s">
        <v>50</v>
      </c>
      <c r="D63" s="1301"/>
      <c r="E63" s="1302"/>
      <c r="F63" s="142">
        <v>4059</v>
      </c>
      <c r="G63" s="142">
        <v>4133</v>
      </c>
      <c r="H63" s="143">
        <v>5304</v>
      </c>
    </row>
    <row r="64" spans="2:8" ht="15" customHeight="1" x14ac:dyDescent="0.15"/>
  </sheetData>
  <sheetProtection algorithmName="SHA-512" hashValue="noxieA3l0ttH9CXrq7RG038H0skWE+neO1BQ73k93bvp/dPp0PGNzXbYEWlJlKsXhrrI97+LJCIMRrTDlqrdYg==" saltValue="MzYdIp7RJMeycqv44PDC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85" zoomScaleNormal="85" zoomScaleSheetLayoutView="55" workbookViewId="0">
      <selection activeCell="CC38" sqref="CC3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617</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v>142.69999999999999</v>
      </c>
      <c r="CG51" s="1309"/>
      <c r="CH51" s="1309"/>
      <c r="CI51" s="1309"/>
      <c r="CJ51" s="1309"/>
      <c r="CK51" s="1309"/>
      <c r="CL51" s="1309"/>
      <c r="CM51" s="1309"/>
      <c r="CN51" s="1309">
        <v>135.80000000000001</v>
      </c>
      <c r="CO51" s="1309"/>
      <c r="CP51" s="1309"/>
      <c r="CQ51" s="1309"/>
      <c r="CR51" s="1309"/>
      <c r="CS51" s="1309"/>
      <c r="CT51" s="1309"/>
      <c r="CU51" s="1309"/>
      <c r="CV51" s="1309">
        <v>125</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42.7</v>
      </c>
      <c r="CG53" s="1309"/>
      <c r="CH53" s="1309"/>
      <c r="CI53" s="1309"/>
      <c r="CJ53" s="1309"/>
      <c r="CK53" s="1309"/>
      <c r="CL53" s="1309"/>
      <c r="CM53" s="1309"/>
      <c r="CN53" s="1309">
        <v>46.1</v>
      </c>
      <c r="CO53" s="1309"/>
      <c r="CP53" s="1309"/>
      <c r="CQ53" s="1309"/>
      <c r="CR53" s="1309"/>
      <c r="CS53" s="1309"/>
      <c r="CT53" s="1309"/>
      <c r="CU53" s="1309"/>
      <c r="CV53" s="1309">
        <v>71.099999999999994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621</v>
      </c>
      <c r="AO55" s="1314"/>
      <c r="AP55" s="1314"/>
      <c r="AQ55" s="1314"/>
      <c r="AR55" s="1314"/>
      <c r="AS55" s="1314"/>
      <c r="AT55" s="1314"/>
      <c r="AU55" s="1314"/>
      <c r="AV55" s="1314"/>
      <c r="AW55" s="1314"/>
      <c r="AX55" s="1314"/>
      <c r="AY55" s="1314"/>
      <c r="AZ55" s="1314"/>
      <c r="BA55" s="1314"/>
      <c r="BB55" s="1312" t="s">
        <v>618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617</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09">
        <v>134.69999999999999</v>
      </c>
      <c r="BQ73" s="1309"/>
      <c r="BR73" s="1309"/>
      <c r="BS73" s="1309"/>
      <c r="BT73" s="1309"/>
      <c r="BU73" s="1309"/>
      <c r="BV73" s="1309"/>
      <c r="BW73" s="1309"/>
      <c r="BX73" s="1309">
        <v>137.80000000000001</v>
      </c>
      <c r="BY73" s="1309"/>
      <c r="BZ73" s="1309"/>
      <c r="CA73" s="1309"/>
      <c r="CB73" s="1309"/>
      <c r="CC73" s="1309"/>
      <c r="CD73" s="1309"/>
      <c r="CE73" s="1309"/>
      <c r="CF73" s="1309">
        <v>142.69999999999999</v>
      </c>
      <c r="CG73" s="1309"/>
      <c r="CH73" s="1309"/>
      <c r="CI73" s="1309"/>
      <c r="CJ73" s="1309"/>
      <c r="CK73" s="1309"/>
      <c r="CL73" s="1309"/>
      <c r="CM73" s="1309"/>
      <c r="CN73" s="1309">
        <v>135.80000000000001</v>
      </c>
      <c r="CO73" s="1309"/>
      <c r="CP73" s="1309"/>
      <c r="CQ73" s="1309"/>
      <c r="CR73" s="1309"/>
      <c r="CS73" s="1309"/>
      <c r="CT73" s="1309"/>
      <c r="CU73" s="1309"/>
      <c r="CV73" s="1309">
        <v>125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09">
        <v>12.1</v>
      </c>
      <c r="BQ75" s="1309"/>
      <c r="BR75" s="1309"/>
      <c r="BS75" s="1309"/>
      <c r="BT75" s="1309"/>
      <c r="BU75" s="1309"/>
      <c r="BV75" s="1309"/>
      <c r="BW75" s="1309"/>
      <c r="BX75" s="1309">
        <v>12</v>
      </c>
      <c r="BY75" s="1309"/>
      <c r="BZ75" s="1309"/>
      <c r="CA75" s="1309"/>
      <c r="CB75" s="1309"/>
      <c r="CC75" s="1309"/>
      <c r="CD75" s="1309"/>
      <c r="CE75" s="1309"/>
      <c r="CF75" s="1309">
        <v>12.2</v>
      </c>
      <c r="CG75" s="1309"/>
      <c r="CH75" s="1309"/>
      <c r="CI75" s="1309"/>
      <c r="CJ75" s="1309"/>
      <c r="CK75" s="1309"/>
      <c r="CL75" s="1309"/>
      <c r="CM75" s="1309"/>
      <c r="CN75" s="1309">
        <v>12.5</v>
      </c>
      <c r="CO75" s="1309"/>
      <c r="CP75" s="1309"/>
      <c r="CQ75" s="1309"/>
      <c r="CR75" s="1309"/>
      <c r="CS75" s="1309"/>
      <c r="CT75" s="1309"/>
      <c r="CU75" s="1309"/>
      <c r="CV75" s="1309">
        <v>12.6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621</v>
      </c>
      <c r="AO77" s="1314"/>
      <c r="AP77" s="1314"/>
      <c r="AQ77" s="1314"/>
      <c r="AR77" s="1314"/>
      <c r="AS77" s="1314"/>
      <c r="AT77" s="1314"/>
      <c r="AU77" s="1314"/>
      <c r="AV77" s="1314"/>
      <c r="AW77" s="1314"/>
      <c r="AX77" s="1314"/>
      <c r="AY77" s="1314"/>
      <c r="AZ77" s="1314"/>
      <c r="BA77" s="1314"/>
      <c r="BB77" s="1312" t="s">
        <v>618</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624</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RHzvcahdWNTxMku9zx9l2dwN+dq73DinJ1LXJQBedLo/bXaimFiVhM9hI9RnK/EB1qFwGTr+VzGp2uYlstjew==" saltValue="n6MV1kxT2JVrWunWrBPS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election activeCell="CC38" sqref="CC3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625</v>
      </c>
    </row>
  </sheetData>
  <sheetProtection algorithmName="SHA-512" hashValue="6qkP/oPMm8QWbWxjw+xR5Bm+/im6pz+jh3QYaNOZEYpbzqKixw/+6IA/5nZEeGEdgZDzWxxoc//b+/VUwLb2Hw==" saltValue="j1OZ7aH02g55qAuc4Urr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CC38" sqref="CC3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557</v>
      </c>
    </row>
  </sheetData>
  <sheetProtection algorithmName="SHA-512" hashValue="xN08NiHtRB1x2IofYXHwd8liyRB2R8SqDvk+H/JpWtyZ9aUzDjqK5+Kp+YKJ63B6zNDiHIivhmvtBrnMjmbehg==" saltValue="l4bhL8+Svud4Xax0cj/E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60508</v>
      </c>
      <c r="E3" s="162"/>
      <c r="F3" s="163">
        <v>54227</v>
      </c>
      <c r="G3" s="164"/>
      <c r="H3" s="165"/>
    </row>
    <row r="4" spans="1:8" x14ac:dyDescent="0.15">
      <c r="A4" s="166"/>
      <c r="B4" s="167"/>
      <c r="C4" s="168"/>
      <c r="D4" s="169">
        <v>44810</v>
      </c>
      <c r="E4" s="170"/>
      <c r="F4" s="171">
        <v>29694</v>
      </c>
      <c r="G4" s="172"/>
      <c r="H4" s="173"/>
    </row>
    <row r="5" spans="1:8" x14ac:dyDescent="0.15">
      <c r="A5" s="154" t="s">
        <v>551</v>
      </c>
      <c r="B5" s="159"/>
      <c r="C5" s="160"/>
      <c r="D5" s="161">
        <v>58777</v>
      </c>
      <c r="E5" s="162"/>
      <c r="F5" s="163">
        <v>57295</v>
      </c>
      <c r="G5" s="164"/>
      <c r="H5" s="165"/>
    </row>
    <row r="6" spans="1:8" x14ac:dyDescent="0.15">
      <c r="A6" s="166"/>
      <c r="B6" s="167"/>
      <c r="C6" s="168"/>
      <c r="D6" s="169">
        <v>36042</v>
      </c>
      <c r="E6" s="170"/>
      <c r="F6" s="171">
        <v>32771</v>
      </c>
      <c r="G6" s="172"/>
      <c r="H6" s="173"/>
    </row>
    <row r="7" spans="1:8" x14ac:dyDescent="0.15">
      <c r="A7" s="154" t="s">
        <v>552</v>
      </c>
      <c r="B7" s="159"/>
      <c r="C7" s="160"/>
      <c r="D7" s="161">
        <v>55253</v>
      </c>
      <c r="E7" s="162"/>
      <c r="F7" s="163">
        <v>54110</v>
      </c>
      <c r="G7" s="164"/>
      <c r="H7" s="165"/>
    </row>
    <row r="8" spans="1:8" x14ac:dyDescent="0.15">
      <c r="A8" s="166"/>
      <c r="B8" s="167"/>
      <c r="C8" s="168"/>
      <c r="D8" s="169">
        <v>30890</v>
      </c>
      <c r="E8" s="170"/>
      <c r="F8" s="171">
        <v>30620</v>
      </c>
      <c r="G8" s="172"/>
      <c r="H8" s="173"/>
    </row>
    <row r="9" spans="1:8" x14ac:dyDescent="0.15">
      <c r="A9" s="154" t="s">
        <v>553</v>
      </c>
      <c r="B9" s="159"/>
      <c r="C9" s="160"/>
      <c r="D9" s="161">
        <v>61527</v>
      </c>
      <c r="E9" s="162"/>
      <c r="F9" s="163">
        <v>54684</v>
      </c>
      <c r="G9" s="164"/>
      <c r="H9" s="165"/>
    </row>
    <row r="10" spans="1:8" x14ac:dyDescent="0.15">
      <c r="A10" s="166"/>
      <c r="B10" s="167"/>
      <c r="C10" s="168"/>
      <c r="D10" s="169">
        <v>43109</v>
      </c>
      <c r="E10" s="170"/>
      <c r="F10" s="171">
        <v>32829</v>
      </c>
      <c r="G10" s="172"/>
      <c r="H10" s="173"/>
    </row>
    <row r="11" spans="1:8" x14ac:dyDescent="0.15">
      <c r="A11" s="154" t="s">
        <v>554</v>
      </c>
      <c r="B11" s="159"/>
      <c r="C11" s="160"/>
      <c r="D11" s="161">
        <v>33497</v>
      </c>
      <c r="E11" s="162"/>
      <c r="F11" s="163">
        <v>62383</v>
      </c>
      <c r="G11" s="164"/>
      <c r="H11" s="165"/>
    </row>
    <row r="12" spans="1:8" x14ac:dyDescent="0.15">
      <c r="A12" s="166"/>
      <c r="B12" s="167"/>
      <c r="C12" s="174"/>
      <c r="D12" s="169">
        <v>18320</v>
      </c>
      <c r="E12" s="170"/>
      <c r="F12" s="171">
        <v>35325</v>
      </c>
      <c r="G12" s="172"/>
      <c r="H12" s="173"/>
    </row>
    <row r="13" spans="1:8" x14ac:dyDescent="0.15">
      <c r="A13" s="154"/>
      <c r="B13" s="159"/>
      <c r="C13" s="175"/>
      <c r="D13" s="176">
        <v>53912</v>
      </c>
      <c r="E13" s="177"/>
      <c r="F13" s="178">
        <v>56540</v>
      </c>
      <c r="G13" s="179"/>
      <c r="H13" s="165"/>
    </row>
    <row r="14" spans="1:8" x14ac:dyDescent="0.15">
      <c r="A14" s="166"/>
      <c r="B14" s="167"/>
      <c r="C14" s="168"/>
      <c r="D14" s="169">
        <v>34634</v>
      </c>
      <c r="E14" s="170"/>
      <c r="F14" s="171">
        <v>32248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6.82</v>
      </c>
      <c r="C19" s="180">
        <f>ROUND(VALUE(SUBSTITUTE(実質収支比率等に係る経年分析!G$48,"▲","-")),2)</f>
        <v>3.07</v>
      </c>
      <c r="D19" s="180">
        <f>ROUND(VALUE(SUBSTITUTE(実質収支比率等に係る経年分析!H$48,"▲","-")),2)</f>
        <v>3.51</v>
      </c>
      <c r="E19" s="180">
        <f>ROUND(VALUE(SUBSTITUTE(実質収支比率等に係る経年分析!I$48,"▲","-")),2)</f>
        <v>2.79</v>
      </c>
      <c r="F19" s="180">
        <f>ROUND(VALUE(SUBSTITUTE(実質収支比率等に係る経年分析!J$48,"▲","-")),2)</f>
        <v>5</v>
      </c>
    </row>
    <row r="20" spans="1:11" x14ac:dyDescent="0.15">
      <c r="A20" s="180" t="s">
        <v>54</v>
      </c>
      <c r="B20" s="180">
        <f>ROUND(VALUE(SUBSTITUTE(実質収支比率等に係る経年分析!F$47,"▲","-")),2)</f>
        <v>20.66</v>
      </c>
      <c r="C20" s="180">
        <f>ROUND(VALUE(SUBSTITUTE(実質収支比率等に係る経年分析!G$47,"▲","-")),2)</f>
        <v>16.96</v>
      </c>
      <c r="D20" s="180">
        <f>ROUND(VALUE(SUBSTITUTE(実質収支比率等に係る経年分析!H$47,"▲","-")),2)</f>
        <v>12.41</v>
      </c>
      <c r="E20" s="180">
        <f>ROUND(VALUE(SUBSTITUTE(実質収支比率等に係る経年分析!I$47,"▲","-")),2)</f>
        <v>13.46</v>
      </c>
      <c r="F20" s="180">
        <f>ROUND(VALUE(SUBSTITUTE(実質収支比率等に係る経年分析!J$47,"▲","-")),2)</f>
        <v>12.34</v>
      </c>
    </row>
    <row r="21" spans="1:11" x14ac:dyDescent="0.15">
      <c r="A21" s="180" t="s">
        <v>55</v>
      </c>
      <c r="B21" s="180">
        <f>IF(ISNUMBER(VALUE(SUBSTITUTE(実質収支比率等に係る経年分析!F$49,"▲","-"))),ROUND(VALUE(SUBSTITUTE(実質収支比率等に係る経年分析!F$49,"▲","-")),2),NA())</f>
        <v>0.96</v>
      </c>
      <c r="C21" s="180">
        <f>IF(ISNUMBER(VALUE(SUBSTITUTE(実質収支比率等に係る経年分析!G$49,"▲","-"))),ROUND(VALUE(SUBSTITUTE(実質収支比率等に係る経年分析!G$49,"▲","-")),2),NA())</f>
        <v>-7.26</v>
      </c>
      <c r="D21" s="180">
        <f>IF(ISNUMBER(VALUE(SUBSTITUTE(実質収支比率等に係る経年分析!H$49,"▲","-"))),ROUND(VALUE(SUBSTITUTE(実質収支比率等に係る経年分析!H$49,"▲","-")),2),NA())</f>
        <v>-3.92</v>
      </c>
      <c r="E21" s="180">
        <f>IF(ISNUMBER(VALUE(SUBSTITUTE(実質収支比率等に係る経年分析!I$49,"▲","-"))),ROUND(VALUE(SUBSTITUTE(実質収支比率等に係る経年分析!I$49,"▲","-")),2),NA())</f>
        <v>0.6</v>
      </c>
      <c r="F21" s="180">
        <f>IF(ISNUMBER(VALUE(SUBSTITUTE(実質収支比率等に係る経年分析!J$49,"▲","-"))),ROUND(VALUE(SUBSTITUTE(実質収支比率等に係る経年分析!J$49,"▲","-")),2),NA())</f>
        <v>0.89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8.06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0.14000000000000001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0.28000000000000003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3342</v>
      </c>
      <c r="E42" s="182"/>
      <c r="F42" s="182"/>
      <c r="G42" s="182">
        <f>'実質公債費比率（分子）の構造'!L$52</f>
        <v>3503</v>
      </c>
      <c r="H42" s="182"/>
      <c r="I42" s="182"/>
      <c r="J42" s="182">
        <f>'実質公債費比率（分子）の構造'!M$52</f>
        <v>3666</v>
      </c>
      <c r="K42" s="182"/>
      <c r="L42" s="182"/>
      <c r="M42" s="182">
        <f>'実質公債費比率（分子）の構造'!N$52</f>
        <v>3888</v>
      </c>
      <c r="N42" s="182"/>
      <c r="O42" s="182"/>
      <c r="P42" s="182">
        <f>'実質公債費比率（分子）の構造'!O$52</f>
        <v>3812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174</v>
      </c>
      <c r="C44" s="182"/>
      <c r="D44" s="182"/>
      <c r="E44" s="182">
        <f>'実質公債費比率（分子）の構造'!L$50</f>
        <v>171</v>
      </c>
      <c r="F44" s="182"/>
      <c r="G44" s="182"/>
      <c r="H44" s="182">
        <f>'実質公債費比率（分子）の構造'!M$50</f>
        <v>141</v>
      </c>
      <c r="I44" s="182"/>
      <c r="J44" s="182"/>
      <c r="K44" s="182">
        <f>'実質公債費比率（分子）の構造'!N$50</f>
        <v>131</v>
      </c>
      <c r="L44" s="182"/>
      <c r="M44" s="182"/>
      <c r="N44" s="182">
        <f>'実質公債費比率（分子）の構造'!O$50</f>
        <v>83</v>
      </c>
      <c r="O44" s="182"/>
      <c r="P44" s="182"/>
    </row>
    <row r="45" spans="1:16" x14ac:dyDescent="0.15">
      <c r="A45" s="182" t="s">
        <v>65</v>
      </c>
      <c r="B45" s="182">
        <f>'実質公債費比率（分子）の構造'!K$49</f>
        <v>173</v>
      </c>
      <c r="C45" s="182"/>
      <c r="D45" s="182"/>
      <c r="E45" s="182">
        <f>'実質公債費比率（分子）の構造'!L$49</f>
        <v>246</v>
      </c>
      <c r="F45" s="182"/>
      <c r="G45" s="182"/>
      <c r="H45" s="182">
        <f>'実質公債費比率（分子）の構造'!M$49</f>
        <v>245</v>
      </c>
      <c r="I45" s="182"/>
      <c r="J45" s="182"/>
      <c r="K45" s="182">
        <f>'実質公債費比率（分子）の構造'!N$49</f>
        <v>291</v>
      </c>
      <c r="L45" s="182"/>
      <c r="M45" s="182"/>
      <c r="N45" s="182">
        <f>'実質公債費比率（分子）の構造'!O$49</f>
        <v>266</v>
      </c>
      <c r="O45" s="182"/>
      <c r="P45" s="182"/>
    </row>
    <row r="46" spans="1:16" x14ac:dyDescent="0.15">
      <c r="A46" s="182" t="s">
        <v>66</v>
      </c>
      <c r="B46" s="182">
        <f>'実質公債費比率（分子）の構造'!K$48</f>
        <v>1279</v>
      </c>
      <c r="C46" s="182"/>
      <c r="D46" s="182"/>
      <c r="E46" s="182">
        <f>'実質公債費比率（分子）の構造'!L$48</f>
        <v>1308</v>
      </c>
      <c r="F46" s="182"/>
      <c r="G46" s="182"/>
      <c r="H46" s="182">
        <f>'実質公債費比率（分子）の構造'!M$48</f>
        <v>1359</v>
      </c>
      <c r="I46" s="182"/>
      <c r="J46" s="182"/>
      <c r="K46" s="182">
        <f>'実質公債費比率（分子）の構造'!N$48</f>
        <v>1258</v>
      </c>
      <c r="L46" s="182"/>
      <c r="M46" s="182"/>
      <c r="N46" s="182">
        <f>'実質公債費比率（分子）の構造'!O$48</f>
        <v>1256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3626</v>
      </c>
      <c r="C49" s="182"/>
      <c r="D49" s="182"/>
      <c r="E49" s="182">
        <f>'実質公債費比率（分子）の構造'!L$45</f>
        <v>3850</v>
      </c>
      <c r="F49" s="182"/>
      <c r="G49" s="182"/>
      <c r="H49" s="182">
        <f>'実質公債費比率（分子）の構造'!M$45</f>
        <v>3924</v>
      </c>
      <c r="I49" s="182"/>
      <c r="J49" s="182"/>
      <c r="K49" s="182">
        <f>'実質公債費比率（分子）の構造'!N$45</f>
        <v>4253</v>
      </c>
      <c r="L49" s="182"/>
      <c r="M49" s="182"/>
      <c r="N49" s="182">
        <f>'実質公債費比率（分子）の構造'!O$45</f>
        <v>4352</v>
      </c>
      <c r="O49" s="182"/>
      <c r="P49" s="182"/>
    </row>
    <row r="50" spans="1:16" x14ac:dyDescent="0.15">
      <c r="A50" s="182" t="s">
        <v>70</v>
      </c>
      <c r="B50" s="182" t="e">
        <f>NA()</f>
        <v>#N/A</v>
      </c>
      <c r="C50" s="182">
        <f>IF(ISNUMBER('実質公債費比率（分子）の構造'!K$53),'実質公債費比率（分子）の構造'!K$53,NA())</f>
        <v>1910</v>
      </c>
      <c r="D50" s="182" t="e">
        <f>NA()</f>
        <v>#N/A</v>
      </c>
      <c r="E50" s="182" t="e">
        <f>NA()</f>
        <v>#N/A</v>
      </c>
      <c r="F50" s="182">
        <f>IF(ISNUMBER('実質公債費比率（分子）の構造'!L$53),'実質公債費比率（分子）の構造'!L$53,NA())</f>
        <v>2072</v>
      </c>
      <c r="G50" s="182" t="e">
        <f>NA()</f>
        <v>#N/A</v>
      </c>
      <c r="H50" s="182" t="e">
        <f>NA()</f>
        <v>#N/A</v>
      </c>
      <c r="I50" s="182">
        <f>IF(ISNUMBER('実質公債費比率（分子）の構造'!M$53),'実質公債費比率（分子）の構造'!M$53,NA())</f>
        <v>2003</v>
      </c>
      <c r="J50" s="182" t="e">
        <f>NA()</f>
        <v>#N/A</v>
      </c>
      <c r="K50" s="182" t="e">
        <f>NA()</f>
        <v>#N/A</v>
      </c>
      <c r="L50" s="182">
        <f>IF(ISNUMBER('実質公債費比率（分子）の構造'!N$53),'実質公債費比率（分子）の構造'!N$53,NA())</f>
        <v>2045</v>
      </c>
      <c r="M50" s="182" t="e">
        <f>NA()</f>
        <v>#N/A</v>
      </c>
      <c r="N50" s="182" t="e">
        <f>NA()</f>
        <v>#N/A</v>
      </c>
      <c r="O50" s="182">
        <f>IF(ISNUMBER('実質公債費比率（分子）の構造'!O$53),'実質公債費比率（分子）の構造'!O$53,NA())</f>
        <v>2145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47933</v>
      </c>
      <c r="E56" s="181"/>
      <c r="F56" s="181"/>
      <c r="G56" s="181">
        <f>'将来負担比率（分子）の構造'!J$52</f>
        <v>47793</v>
      </c>
      <c r="H56" s="181"/>
      <c r="I56" s="181"/>
      <c r="J56" s="181">
        <f>'将来負担比率（分子）の構造'!K$52</f>
        <v>46529</v>
      </c>
      <c r="K56" s="181"/>
      <c r="L56" s="181"/>
      <c r="M56" s="181">
        <f>'将来負担比率（分子）の構造'!L$52</f>
        <v>45974</v>
      </c>
      <c r="N56" s="181"/>
      <c r="O56" s="181"/>
      <c r="P56" s="181">
        <f>'将来負担比率（分子）の構造'!M$52</f>
        <v>44110</v>
      </c>
    </row>
    <row r="57" spans="1:16" x14ac:dyDescent="0.15">
      <c r="A57" s="181" t="s">
        <v>41</v>
      </c>
      <c r="B57" s="181"/>
      <c r="C57" s="181"/>
      <c r="D57" s="181">
        <f>'将来負担比率（分子）の構造'!I$51</f>
        <v>75</v>
      </c>
      <c r="E57" s="181"/>
      <c r="F57" s="181"/>
      <c r="G57" s="181">
        <f>'将来負担比率（分子）の構造'!J$51</f>
        <v>109</v>
      </c>
      <c r="H57" s="181"/>
      <c r="I57" s="181"/>
      <c r="J57" s="181">
        <f>'将来負担比率（分子）の構造'!K$51</f>
        <v>145</v>
      </c>
      <c r="K57" s="181"/>
      <c r="L57" s="181"/>
      <c r="M57" s="181">
        <f>'将来負担比率（分子）の構造'!L$51</f>
        <v>109</v>
      </c>
      <c r="N57" s="181"/>
      <c r="O57" s="181"/>
      <c r="P57" s="181">
        <f>'将来負担比率（分子）の構造'!M$51</f>
        <v>91</v>
      </c>
    </row>
    <row r="58" spans="1:16" x14ac:dyDescent="0.15">
      <c r="A58" s="181" t="s">
        <v>40</v>
      </c>
      <c r="B58" s="181"/>
      <c r="C58" s="181"/>
      <c r="D58" s="181">
        <f>'将来負担比率（分子）の構造'!I$50</f>
        <v>6414</v>
      </c>
      <c r="E58" s="181"/>
      <c r="F58" s="181"/>
      <c r="G58" s="181">
        <f>'将来負担比率（分子）の構造'!J$50</f>
        <v>5797</v>
      </c>
      <c r="H58" s="181"/>
      <c r="I58" s="181"/>
      <c r="J58" s="181">
        <f>'将来負担比率（分子）の構造'!K$50</f>
        <v>5502</v>
      </c>
      <c r="K58" s="181"/>
      <c r="L58" s="181"/>
      <c r="M58" s="181">
        <f>'将来負担比率（分子）の構造'!L$50</f>
        <v>5950</v>
      </c>
      <c r="N58" s="181"/>
      <c r="O58" s="181"/>
      <c r="P58" s="181">
        <f>'将来負担比率（分子）の構造'!M$50</f>
        <v>7216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110</v>
      </c>
      <c r="C61" s="181"/>
      <c r="D61" s="181"/>
      <c r="E61" s="181">
        <f>'将来負担比率（分子）の構造'!J$46</f>
        <v>86</v>
      </c>
      <c r="F61" s="181"/>
      <c r="G61" s="181"/>
      <c r="H61" s="181">
        <f>'将来負担比率（分子）の構造'!K$46</f>
        <v>19</v>
      </c>
      <c r="I61" s="181"/>
      <c r="J61" s="181"/>
      <c r="K61" s="181">
        <f>'将来負担比率（分子）の構造'!L$46</f>
        <v>1</v>
      </c>
      <c r="L61" s="181"/>
      <c r="M61" s="181"/>
      <c r="N61" s="181" t="str">
        <f>'将来負担比率（分子）の構造'!M$46</f>
        <v>-</v>
      </c>
      <c r="O61" s="181"/>
      <c r="P61" s="181"/>
    </row>
    <row r="62" spans="1:16" x14ac:dyDescent="0.15">
      <c r="A62" s="181" t="s">
        <v>34</v>
      </c>
      <c r="B62" s="181">
        <f>'将来負担比率（分子）の構造'!I$45</f>
        <v>5156</v>
      </c>
      <c r="C62" s="181"/>
      <c r="D62" s="181"/>
      <c r="E62" s="181">
        <f>'将来負担比率（分子）の構造'!J$45</f>
        <v>5346</v>
      </c>
      <c r="F62" s="181"/>
      <c r="G62" s="181"/>
      <c r="H62" s="181">
        <f>'将来負担比率（分子）の構造'!K$45</f>
        <v>5341</v>
      </c>
      <c r="I62" s="181"/>
      <c r="J62" s="181"/>
      <c r="K62" s="181">
        <f>'将来負担比率（分子）の構造'!L$45</f>
        <v>4974</v>
      </c>
      <c r="L62" s="181"/>
      <c r="M62" s="181"/>
      <c r="N62" s="181">
        <f>'将来負担比率（分子）の構造'!M$45</f>
        <v>5167</v>
      </c>
      <c r="O62" s="181"/>
      <c r="P62" s="181"/>
    </row>
    <row r="63" spans="1:16" x14ac:dyDescent="0.15">
      <c r="A63" s="181" t="s">
        <v>33</v>
      </c>
      <c r="B63" s="181">
        <f>'将来負担比率（分子）の構造'!I$44</f>
        <v>2029</v>
      </c>
      <c r="C63" s="181"/>
      <c r="D63" s="181"/>
      <c r="E63" s="181">
        <f>'将来負担比率（分子）の構造'!J$44</f>
        <v>1794</v>
      </c>
      <c r="F63" s="181"/>
      <c r="G63" s="181"/>
      <c r="H63" s="181">
        <f>'将来負担比率（分子）の構造'!K$44</f>
        <v>1563</v>
      </c>
      <c r="I63" s="181"/>
      <c r="J63" s="181"/>
      <c r="K63" s="181">
        <f>'将来負担比率（分子）の構造'!L$44</f>
        <v>1316</v>
      </c>
      <c r="L63" s="181"/>
      <c r="M63" s="181"/>
      <c r="N63" s="181">
        <f>'将来負担比率（分子）の構造'!M$44</f>
        <v>1103</v>
      </c>
      <c r="O63" s="181"/>
      <c r="P63" s="181"/>
    </row>
    <row r="64" spans="1:16" x14ac:dyDescent="0.15">
      <c r="A64" s="181" t="s">
        <v>32</v>
      </c>
      <c r="B64" s="181">
        <f>'将来負担比率（分子）の構造'!I$43</f>
        <v>18186</v>
      </c>
      <c r="C64" s="181"/>
      <c r="D64" s="181"/>
      <c r="E64" s="181">
        <f>'将来負担比率（分子）の構造'!J$43</f>
        <v>18166</v>
      </c>
      <c r="F64" s="181"/>
      <c r="G64" s="181"/>
      <c r="H64" s="181">
        <f>'将来負担比率（分子）の構造'!K$43</f>
        <v>17830</v>
      </c>
      <c r="I64" s="181"/>
      <c r="J64" s="181"/>
      <c r="K64" s="181">
        <f>'将来負担比率（分子）の構造'!L$43</f>
        <v>17307</v>
      </c>
      <c r="L64" s="181"/>
      <c r="M64" s="181"/>
      <c r="N64" s="181">
        <f>'将来負担比率（分子）の構造'!M$43</f>
        <v>16525</v>
      </c>
      <c r="O64" s="181"/>
      <c r="P64" s="181"/>
    </row>
    <row r="65" spans="1:16" x14ac:dyDescent="0.15">
      <c r="A65" s="181" t="s">
        <v>31</v>
      </c>
      <c r="B65" s="181">
        <f>'将来負担比率（分子）の構造'!I$42</f>
        <v>737</v>
      </c>
      <c r="C65" s="181"/>
      <c r="D65" s="181"/>
      <c r="E65" s="181">
        <f>'将来負担比率（分子）の構造'!J$42</f>
        <v>591</v>
      </c>
      <c r="F65" s="181"/>
      <c r="G65" s="181"/>
      <c r="H65" s="181">
        <f>'将来負担比率（分子）の構造'!K$42</f>
        <v>474</v>
      </c>
      <c r="I65" s="181"/>
      <c r="J65" s="181"/>
      <c r="K65" s="181">
        <f>'将来負担比率（分子）の構造'!L$42</f>
        <v>365</v>
      </c>
      <c r="L65" s="181"/>
      <c r="M65" s="181"/>
      <c r="N65" s="181">
        <f>'将来負担比率（分子）の構造'!M$42</f>
        <v>663</v>
      </c>
      <c r="O65" s="181"/>
      <c r="P65" s="181"/>
    </row>
    <row r="66" spans="1:16" x14ac:dyDescent="0.15">
      <c r="A66" s="181" t="s">
        <v>30</v>
      </c>
      <c r="B66" s="181">
        <f>'将来負担比率（分子）の構造'!I$41</f>
        <v>50351</v>
      </c>
      <c r="C66" s="181"/>
      <c r="D66" s="181"/>
      <c r="E66" s="181">
        <f>'将来負担比率（分子）の構造'!J$41</f>
        <v>50079</v>
      </c>
      <c r="F66" s="181"/>
      <c r="G66" s="181"/>
      <c r="H66" s="181">
        <f>'将来負担比率（分子）の構造'!K$41</f>
        <v>50145</v>
      </c>
      <c r="I66" s="181"/>
      <c r="J66" s="181"/>
      <c r="K66" s="181">
        <f>'将来負担比率（分子）の構造'!L$41</f>
        <v>50265</v>
      </c>
      <c r="L66" s="181"/>
      <c r="M66" s="181"/>
      <c r="N66" s="181">
        <f>'将来負担比率（分子）の構造'!M$41</f>
        <v>48186</v>
      </c>
      <c r="O66" s="181"/>
      <c r="P66" s="181"/>
    </row>
    <row r="67" spans="1:16" x14ac:dyDescent="0.15">
      <c r="A67" s="181" t="s">
        <v>74</v>
      </c>
      <c r="B67" s="181" t="e">
        <f>NA()</f>
        <v>#N/A</v>
      </c>
      <c r="C67" s="181">
        <f>IF(ISNUMBER('将来負担比率（分子）の構造'!I$53), IF('将来負担比率（分子）の構造'!I$53 &lt; 0, 0, '将来負担比率（分子）の構造'!I$53), NA())</f>
        <v>22148</v>
      </c>
      <c r="D67" s="181" t="e">
        <f>NA()</f>
        <v>#N/A</v>
      </c>
      <c r="E67" s="181" t="e">
        <f>NA()</f>
        <v>#N/A</v>
      </c>
      <c r="F67" s="181">
        <f>IF(ISNUMBER('将来負担比率（分子）の構造'!J$53), IF('将来負担比率（分子）の構造'!J$53 &lt; 0, 0, '将来負担比率（分子）の構造'!J$53), NA())</f>
        <v>22362</v>
      </c>
      <c r="G67" s="181" t="e">
        <f>NA()</f>
        <v>#N/A</v>
      </c>
      <c r="H67" s="181" t="e">
        <f>NA()</f>
        <v>#N/A</v>
      </c>
      <c r="I67" s="181">
        <f>IF(ISNUMBER('将来負担比率（分子）の構造'!K$53), IF('将来負担比率（分子）の構造'!K$53 &lt; 0, 0, '将来負担比率（分子）の構造'!K$53), NA())</f>
        <v>23196</v>
      </c>
      <c r="J67" s="181" t="e">
        <f>NA()</f>
        <v>#N/A</v>
      </c>
      <c r="K67" s="181" t="e">
        <f>NA()</f>
        <v>#N/A</v>
      </c>
      <c r="L67" s="181">
        <f>IF(ISNUMBER('将来負担比率（分子）の構造'!L$53), IF('将来負担比率（分子）の構造'!L$53 &lt; 0, 0, '将来負担比率（分子）の構造'!L$53), NA())</f>
        <v>22195</v>
      </c>
      <c r="M67" s="181" t="e">
        <f>NA()</f>
        <v>#N/A</v>
      </c>
      <c r="N67" s="181" t="e">
        <f>NA()</f>
        <v>#N/A</v>
      </c>
      <c r="O67" s="181">
        <f>IF(ISNUMBER('将来負担比率（分子）の構造'!M$53), IF('将来負担比率（分子）の構造'!M$53 &lt; 0, 0, '将来負担比率（分子）の構造'!M$53), NA())</f>
        <v>20229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2465</v>
      </c>
      <c r="C72" s="185">
        <f>基金残高に係る経年分析!G55</f>
        <v>2721</v>
      </c>
      <c r="D72" s="185">
        <f>基金残高に係る経年分析!H55</f>
        <v>2465</v>
      </c>
    </row>
    <row r="73" spans="1:16" x14ac:dyDescent="0.15">
      <c r="A73" s="184" t="s">
        <v>77</v>
      </c>
      <c r="B73" s="185">
        <f>基金残高に係る経年分析!F56</f>
        <v>580</v>
      </c>
      <c r="C73" s="185">
        <f>基金残高に係る経年分析!G56</f>
        <v>634</v>
      </c>
      <c r="D73" s="185">
        <f>基金残高に係る経年分析!H56</f>
        <v>644</v>
      </c>
    </row>
    <row r="74" spans="1:16" x14ac:dyDescent="0.15">
      <c r="A74" s="184" t="s">
        <v>78</v>
      </c>
      <c r="B74" s="185">
        <f>基金残高に係る経年分析!F57</f>
        <v>1013</v>
      </c>
      <c r="C74" s="185">
        <f>基金残高に係る経年分析!G57</f>
        <v>779</v>
      </c>
      <c r="D74" s="185">
        <f>基金残高に係る経年分析!H57</f>
        <v>2196</v>
      </c>
    </row>
  </sheetData>
  <sheetProtection algorithmName="SHA-512" hashValue="xdfIdOubfEq/N3qSX19/7xYNQfSy7aZ7DiKOfK3qRAFEuU70t7rREZGuAndTH+dwImJZI3l+dYEgz27ij5EwtQ==" saltValue="A69tFQksUVFS4CD5ZglBs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227</v>
      </c>
      <c r="C5" s="747"/>
      <c r="D5" s="747"/>
      <c r="E5" s="747"/>
      <c r="F5" s="747"/>
      <c r="G5" s="747"/>
      <c r="H5" s="747"/>
      <c r="I5" s="747"/>
      <c r="J5" s="747"/>
      <c r="K5" s="747"/>
      <c r="L5" s="747"/>
      <c r="M5" s="747"/>
      <c r="N5" s="747"/>
      <c r="O5" s="747"/>
      <c r="P5" s="747"/>
      <c r="Q5" s="748"/>
      <c r="R5" s="733">
        <v>10943885</v>
      </c>
      <c r="S5" s="734"/>
      <c r="T5" s="734"/>
      <c r="U5" s="734"/>
      <c r="V5" s="734"/>
      <c r="W5" s="734"/>
      <c r="X5" s="734"/>
      <c r="Y5" s="777"/>
      <c r="Z5" s="795">
        <v>31</v>
      </c>
      <c r="AA5" s="795"/>
      <c r="AB5" s="795"/>
      <c r="AC5" s="795"/>
      <c r="AD5" s="796">
        <v>10943885</v>
      </c>
      <c r="AE5" s="796"/>
      <c r="AF5" s="796"/>
      <c r="AG5" s="796"/>
      <c r="AH5" s="796"/>
      <c r="AI5" s="796"/>
      <c r="AJ5" s="796"/>
      <c r="AK5" s="796"/>
      <c r="AL5" s="778">
        <v>56.6</v>
      </c>
      <c r="AM5" s="751"/>
      <c r="AN5" s="751"/>
      <c r="AO5" s="779"/>
      <c r="AP5" s="746" t="s">
        <v>228</v>
      </c>
      <c r="AQ5" s="747"/>
      <c r="AR5" s="747"/>
      <c r="AS5" s="747"/>
      <c r="AT5" s="747"/>
      <c r="AU5" s="747"/>
      <c r="AV5" s="747"/>
      <c r="AW5" s="747"/>
      <c r="AX5" s="747"/>
      <c r="AY5" s="747"/>
      <c r="AZ5" s="747"/>
      <c r="BA5" s="747"/>
      <c r="BB5" s="747"/>
      <c r="BC5" s="747"/>
      <c r="BD5" s="747"/>
      <c r="BE5" s="747"/>
      <c r="BF5" s="748"/>
      <c r="BG5" s="678">
        <v>10943885</v>
      </c>
      <c r="BH5" s="679"/>
      <c r="BI5" s="679"/>
      <c r="BJ5" s="679"/>
      <c r="BK5" s="679"/>
      <c r="BL5" s="679"/>
      <c r="BM5" s="679"/>
      <c r="BN5" s="680"/>
      <c r="BO5" s="715">
        <v>100</v>
      </c>
      <c r="BP5" s="715"/>
      <c r="BQ5" s="715"/>
      <c r="BR5" s="715"/>
      <c r="BS5" s="716">
        <v>175938</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345444</v>
      </c>
      <c r="S6" s="679"/>
      <c r="T6" s="679"/>
      <c r="U6" s="679"/>
      <c r="V6" s="679"/>
      <c r="W6" s="679"/>
      <c r="X6" s="679"/>
      <c r="Y6" s="680"/>
      <c r="Z6" s="715">
        <v>1</v>
      </c>
      <c r="AA6" s="715"/>
      <c r="AB6" s="715"/>
      <c r="AC6" s="715"/>
      <c r="AD6" s="716">
        <v>345444</v>
      </c>
      <c r="AE6" s="716"/>
      <c r="AF6" s="716"/>
      <c r="AG6" s="716"/>
      <c r="AH6" s="716"/>
      <c r="AI6" s="716"/>
      <c r="AJ6" s="716"/>
      <c r="AK6" s="716"/>
      <c r="AL6" s="681">
        <v>1.8</v>
      </c>
      <c r="AM6" s="682"/>
      <c r="AN6" s="682"/>
      <c r="AO6" s="717"/>
      <c r="AP6" s="675" t="s">
        <v>233</v>
      </c>
      <c r="AQ6" s="676"/>
      <c r="AR6" s="676"/>
      <c r="AS6" s="676"/>
      <c r="AT6" s="676"/>
      <c r="AU6" s="676"/>
      <c r="AV6" s="676"/>
      <c r="AW6" s="676"/>
      <c r="AX6" s="676"/>
      <c r="AY6" s="676"/>
      <c r="AZ6" s="676"/>
      <c r="BA6" s="676"/>
      <c r="BB6" s="676"/>
      <c r="BC6" s="676"/>
      <c r="BD6" s="676"/>
      <c r="BE6" s="676"/>
      <c r="BF6" s="677"/>
      <c r="BG6" s="678">
        <v>10943885</v>
      </c>
      <c r="BH6" s="679"/>
      <c r="BI6" s="679"/>
      <c r="BJ6" s="679"/>
      <c r="BK6" s="679"/>
      <c r="BL6" s="679"/>
      <c r="BM6" s="679"/>
      <c r="BN6" s="680"/>
      <c r="BO6" s="715">
        <v>100</v>
      </c>
      <c r="BP6" s="715"/>
      <c r="BQ6" s="715"/>
      <c r="BR6" s="715"/>
      <c r="BS6" s="716">
        <v>175938</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201447</v>
      </c>
      <c r="CS6" s="679"/>
      <c r="CT6" s="679"/>
      <c r="CU6" s="679"/>
      <c r="CV6" s="679"/>
      <c r="CW6" s="679"/>
      <c r="CX6" s="679"/>
      <c r="CY6" s="680"/>
      <c r="CZ6" s="778">
        <v>0.6</v>
      </c>
      <c r="DA6" s="751"/>
      <c r="DB6" s="751"/>
      <c r="DC6" s="781"/>
      <c r="DD6" s="684">
        <v>76</v>
      </c>
      <c r="DE6" s="679"/>
      <c r="DF6" s="679"/>
      <c r="DG6" s="679"/>
      <c r="DH6" s="679"/>
      <c r="DI6" s="679"/>
      <c r="DJ6" s="679"/>
      <c r="DK6" s="679"/>
      <c r="DL6" s="679"/>
      <c r="DM6" s="679"/>
      <c r="DN6" s="679"/>
      <c r="DO6" s="679"/>
      <c r="DP6" s="680"/>
      <c r="DQ6" s="684">
        <v>201207</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7487</v>
      </c>
      <c r="S7" s="679"/>
      <c r="T7" s="679"/>
      <c r="U7" s="679"/>
      <c r="V7" s="679"/>
      <c r="W7" s="679"/>
      <c r="X7" s="679"/>
      <c r="Y7" s="680"/>
      <c r="Z7" s="715">
        <v>0</v>
      </c>
      <c r="AA7" s="715"/>
      <c r="AB7" s="715"/>
      <c r="AC7" s="715"/>
      <c r="AD7" s="716">
        <v>7487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4957790</v>
      </c>
      <c r="BH7" s="679"/>
      <c r="BI7" s="679"/>
      <c r="BJ7" s="679"/>
      <c r="BK7" s="679"/>
      <c r="BL7" s="679"/>
      <c r="BM7" s="679"/>
      <c r="BN7" s="680"/>
      <c r="BO7" s="715">
        <v>45.3</v>
      </c>
      <c r="BP7" s="715"/>
      <c r="BQ7" s="715"/>
      <c r="BR7" s="715"/>
      <c r="BS7" s="716">
        <v>175938</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5954330</v>
      </c>
      <c r="CS7" s="679"/>
      <c r="CT7" s="679"/>
      <c r="CU7" s="679"/>
      <c r="CV7" s="679"/>
      <c r="CW7" s="679"/>
      <c r="CX7" s="679"/>
      <c r="CY7" s="680"/>
      <c r="CZ7" s="715">
        <v>17.399999999999999</v>
      </c>
      <c r="DA7" s="715"/>
      <c r="DB7" s="715"/>
      <c r="DC7" s="715"/>
      <c r="DD7" s="684">
        <v>58732</v>
      </c>
      <c r="DE7" s="679"/>
      <c r="DF7" s="679"/>
      <c r="DG7" s="679"/>
      <c r="DH7" s="679"/>
      <c r="DI7" s="679"/>
      <c r="DJ7" s="679"/>
      <c r="DK7" s="679"/>
      <c r="DL7" s="679"/>
      <c r="DM7" s="679"/>
      <c r="DN7" s="679"/>
      <c r="DO7" s="679"/>
      <c r="DP7" s="680"/>
      <c r="DQ7" s="684">
        <v>3145836</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38467</v>
      </c>
      <c r="S8" s="679"/>
      <c r="T8" s="679"/>
      <c r="U8" s="679"/>
      <c r="V8" s="679"/>
      <c r="W8" s="679"/>
      <c r="X8" s="679"/>
      <c r="Y8" s="680"/>
      <c r="Z8" s="715">
        <v>0.1</v>
      </c>
      <c r="AA8" s="715"/>
      <c r="AB8" s="715"/>
      <c r="AC8" s="715"/>
      <c r="AD8" s="716">
        <v>38467</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149672</v>
      </c>
      <c r="BH8" s="679"/>
      <c r="BI8" s="679"/>
      <c r="BJ8" s="679"/>
      <c r="BK8" s="679"/>
      <c r="BL8" s="679"/>
      <c r="BM8" s="679"/>
      <c r="BN8" s="680"/>
      <c r="BO8" s="715">
        <v>1.4</v>
      </c>
      <c r="BP8" s="715"/>
      <c r="BQ8" s="715"/>
      <c r="BR8" s="715"/>
      <c r="BS8" s="684" t="s">
        <v>136</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10554975</v>
      </c>
      <c r="CS8" s="679"/>
      <c r="CT8" s="679"/>
      <c r="CU8" s="679"/>
      <c r="CV8" s="679"/>
      <c r="CW8" s="679"/>
      <c r="CX8" s="679"/>
      <c r="CY8" s="680"/>
      <c r="CZ8" s="715">
        <v>30.9</v>
      </c>
      <c r="DA8" s="715"/>
      <c r="DB8" s="715"/>
      <c r="DC8" s="715"/>
      <c r="DD8" s="684">
        <v>248339</v>
      </c>
      <c r="DE8" s="679"/>
      <c r="DF8" s="679"/>
      <c r="DG8" s="679"/>
      <c r="DH8" s="679"/>
      <c r="DI8" s="679"/>
      <c r="DJ8" s="679"/>
      <c r="DK8" s="679"/>
      <c r="DL8" s="679"/>
      <c r="DM8" s="679"/>
      <c r="DN8" s="679"/>
      <c r="DO8" s="679"/>
      <c r="DP8" s="680"/>
      <c r="DQ8" s="684">
        <v>5946496</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20898</v>
      </c>
      <c r="S9" s="679"/>
      <c r="T9" s="679"/>
      <c r="U9" s="679"/>
      <c r="V9" s="679"/>
      <c r="W9" s="679"/>
      <c r="X9" s="679"/>
      <c r="Y9" s="680"/>
      <c r="Z9" s="715">
        <v>0.1</v>
      </c>
      <c r="AA9" s="715"/>
      <c r="AB9" s="715"/>
      <c r="AC9" s="715"/>
      <c r="AD9" s="716">
        <v>20898</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3666791</v>
      </c>
      <c r="BH9" s="679"/>
      <c r="BI9" s="679"/>
      <c r="BJ9" s="679"/>
      <c r="BK9" s="679"/>
      <c r="BL9" s="679"/>
      <c r="BM9" s="679"/>
      <c r="BN9" s="680"/>
      <c r="BO9" s="715">
        <v>33.5</v>
      </c>
      <c r="BP9" s="715"/>
      <c r="BQ9" s="715"/>
      <c r="BR9" s="715"/>
      <c r="BS9" s="684" t="s">
        <v>174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2227584</v>
      </c>
      <c r="CS9" s="679"/>
      <c r="CT9" s="679"/>
      <c r="CU9" s="679"/>
      <c r="CV9" s="679"/>
      <c r="CW9" s="679"/>
      <c r="CX9" s="679"/>
      <c r="CY9" s="680"/>
      <c r="CZ9" s="715">
        <v>6.5</v>
      </c>
      <c r="DA9" s="715"/>
      <c r="DB9" s="715"/>
      <c r="DC9" s="715"/>
      <c r="DD9" s="684">
        <v>42869</v>
      </c>
      <c r="DE9" s="679"/>
      <c r="DF9" s="679"/>
      <c r="DG9" s="679"/>
      <c r="DH9" s="679"/>
      <c r="DI9" s="679"/>
      <c r="DJ9" s="679"/>
      <c r="DK9" s="679"/>
      <c r="DL9" s="679"/>
      <c r="DM9" s="679"/>
      <c r="DN9" s="679"/>
      <c r="DO9" s="679"/>
      <c r="DP9" s="680"/>
      <c r="DQ9" s="684">
        <v>2068449</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174</v>
      </c>
      <c r="AA10" s="715"/>
      <c r="AB10" s="715"/>
      <c r="AC10" s="715"/>
      <c r="AD10" s="716" t="s">
        <v>136</v>
      </c>
      <c r="AE10" s="716"/>
      <c r="AF10" s="716"/>
      <c r="AG10" s="716"/>
      <c r="AH10" s="716"/>
      <c r="AI10" s="716"/>
      <c r="AJ10" s="716"/>
      <c r="AK10" s="716"/>
      <c r="AL10" s="681" t="s">
        <v>136</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251989</v>
      </c>
      <c r="BH10" s="679"/>
      <c r="BI10" s="679"/>
      <c r="BJ10" s="679"/>
      <c r="BK10" s="679"/>
      <c r="BL10" s="679"/>
      <c r="BM10" s="679"/>
      <c r="BN10" s="680"/>
      <c r="BO10" s="715">
        <v>2.2999999999999998</v>
      </c>
      <c r="BP10" s="715"/>
      <c r="BQ10" s="715"/>
      <c r="BR10" s="715"/>
      <c r="BS10" s="684" t="s">
        <v>136</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39049</v>
      </c>
      <c r="CS10" s="679"/>
      <c r="CT10" s="679"/>
      <c r="CU10" s="679"/>
      <c r="CV10" s="679"/>
      <c r="CW10" s="679"/>
      <c r="CX10" s="679"/>
      <c r="CY10" s="680"/>
      <c r="CZ10" s="715">
        <v>0.1</v>
      </c>
      <c r="DA10" s="715"/>
      <c r="DB10" s="715"/>
      <c r="DC10" s="715"/>
      <c r="DD10" s="684" t="s">
        <v>136</v>
      </c>
      <c r="DE10" s="679"/>
      <c r="DF10" s="679"/>
      <c r="DG10" s="679"/>
      <c r="DH10" s="679"/>
      <c r="DI10" s="679"/>
      <c r="DJ10" s="679"/>
      <c r="DK10" s="679"/>
      <c r="DL10" s="679"/>
      <c r="DM10" s="679"/>
      <c r="DN10" s="679"/>
      <c r="DO10" s="679"/>
      <c r="DP10" s="680"/>
      <c r="DQ10" s="684">
        <v>37237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1523559</v>
      </c>
      <c r="S11" s="679"/>
      <c r="T11" s="679"/>
      <c r="U11" s="679"/>
      <c r="V11" s="679"/>
      <c r="W11" s="679"/>
      <c r="X11" s="679"/>
      <c r="Y11" s="680"/>
      <c r="Z11" s="681">
        <v>4.3</v>
      </c>
      <c r="AA11" s="682"/>
      <c r="AB11" s="682"/>
      <c r="AC11" s="683"/>
      <c r="AD11" s="684">
        <v>1523559</v>
      </c>
      <c r="AE11" s="679"/>
      <c r="AF11" s="679"/>
      <c r="AG11" s="679"/>
      <c r="AH11" s="679"/>
      <c r="AI11" s="679"/>
      <c r="AJ11" s="679"/>
      <c r="AK11" s="680"/>
      <c r="AL11" s="681">
        <v>7.9</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889338</v>
      </c>
      <c r="BH11" s="679"/>
      <c r="BI11" s="679"/>
      <c r="BJ11" s="679"/>
      <c r="BK11" s="679"/>
      <c r="BL11" s="679"/>
      <c r="BM11" s="679"/>
      <c r="BN11" s="680"/>
      <c r="BO11" s="715">
        <v>8.1</v>
      </c>
      <c r="BP11" s="715"/>
      <c r="BQ11" s="715"/>
      <c r="BR11" s="715"/>
      <c r="BS11" s="684">
        <v>175938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906706</v>
      </c>
      <c r="CS11" s="679"/>
      <c r="CT11" s="679"/>
      <c r="CU11" s="679"/>
      <c r="CV11" s="679"/>
      <c r="CW11" s="679"/>
      <c r="CX11" s="679"/>
      <c r="CY11" s="680"/>
      <c r="CZ11" s="715">
        <v>2.7</v>
      </c>
      <c r="DA11" s="715"/>
      <c r="DB11" s="715"/>
      <c r="DC11" s="715"/>
      <c r="DD11" s="684">
        <v>199481</v>
      </c>
      <c r="DE11" s="679"/>
      <c r="DF11" s="679"/>
      <c r="DG11" s="679"/>
      <c r="DH11" s="679"/>
      <c r="DI11" s="679"/>
      <c r="DJ11" s="679"/>
      <c r="DK11" s="679"/>
      <c r="DL11" s="679"/>
      <c r="DM11" s="679"/>
      <c r="DN11" s="679"/>
      <c r="DO11" s="679"/>
      <c r="DP11" s="680"/>
      <c r="DQ11" s="684">
        <v>383969</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174</v>
      </c>
      <c r="S12" s="679"/>
      <c r="T12" s="679"/>
      <c r="U12" s="679"/>
      <c r="V12" s="679"/>
      <c r="W12" s="679"/>
      <c r="X12" s="679"/>
      <c r="Y12" s="680"/>
      <c r="Z12" s="715" t="s">
        <v>174</v>
      </c>
      <c r="AA12" s="715"/>
      <c r="AB12" s="715"/>
      <c r="AC12" s="715"/>
      <c r="AD12" s="716" t="s">
        <v>136</v>
      </c>
      <c r="AE12" s="716"/>
      <c r="AF12" s="716"/>
      <c r="AG12" s="716"/>
      <c r="AH12" s="716"/>
      <c r="AI12" s="716"/>
      <c r="AJ12" s="716"/>
      <c r="AK12" s="716"/>
      <c r="AL12" s="681" t="s">
        <v>251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5195069</v>
      </c>
      <c r="BH12" s="679"/>
      <c r="BI12" s="679"/>
      <c r="BJ12" s="679"/>
      <c r="BK12" s="679"/>
      <c r="BL12" s="679"/>
      <c r="BM12" s="679"/>
      <c r="BN12" s="680"/>
      <c r="BO12" s="715">
        <v>47.5</v>
      </c>
      <c r="BP12" s="715"/>
      <c r="BQ12" s="715"/>
      <c r="BR12" s="715"/>
      <c r="BS12" s="684" t="s">
        <v>136</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1230528</v>
      </c>
      <c r="CS12" s="679"/>
      <c r="CT12" s="679"/>
      <c r="CU12" s="679"/>
      <c r="CV12" s="679"/>
      <c r="CW12" s="679"/>
      <c r="CX12" s="679"/>
      <c r="CY12" s="680"/>
      <c r="CZ12" s="715">
        <v>3.6</v>
      </c>
      <c r="DA12" s="715"/>
      <c r="DB12" s="715"/>
      <c r="DC12" s="715"/>
      <c r="DD12" s="684">
        <v>7574</v>
      </c>
      <c r="DE12" s="679"/>
      <c r="DF12" s="679"/>
      <c r="DG12" s="679"/>
      <c r="DH12" s="679"/>
      <c r="DI12" s="679"/>
      <c r="DJ12" s="679"/>
      <c r="DK12" s="679"/>
      <c r="DL12" s="679"/>
      <c r="DM12" s="679"/>
      <c r="DN12" s="679"/>
      <c r="DO12" s="679"/>
      <c r="DP12" s="680"/>
      <c r="DQ12" s="684">
        <v>671655</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136</v>
      </c>
      <c r="AA13" s="715"/>
      <c r="AB13" s="715"/>
      <c r="AC13" s="715"/>
      <c r="AD13" s="716" t="s">
        <v>136</v>
      </c>
      <c r="AE13" s="716"/>
      <c r="AF13" s="716"/>
      <c r="AG13" s="716"/>
      <c r="AH13" s="716"/>
      <c r="AI13" s="716"/>
      <c r="AJ13" s="716"/>
      <c r="AK13" s="716"/>
      <c r="AL13" s="681" t="s">
        <v>136</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5190329</v>
      </c>
      <c r="BH13" s="679"/>
      <c r="BI13" s="679"/>
      <c r="BJ13" s="679"/>
      <c r="BK13" s="679"/>
      <c r="BL13" s="679"/>
      <c r="BM13" s="679"/>
      <c r="BN13" s="680"/>
      <c r="BO13" s="715">
        <v>47.4</v>
      </c>
      <c r="BP13" s="715"/>
      <c r="BQ13" s="715"/>
      <c r="BR13" s="715"/>
      <c r="BS13" s="684" t="s">
        <v>136</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3834422</v>
      </c>
      <c r="CS13" s="679"/>
      <c r="CT13" s="679"/>
      <c r="CU13" s="679"/>
      <c r="CV13" s="679"/>
      <c r="CW13" s="679"/>
      <c r="CX13" s="679"/>
      <c r="CY13" s="680"/>
      <c r="CZ13" s="715">
        <v>11.2</v>
      </c>
      <c r="DA13" s="715"/>
      <c r="DB13" s="715"/>
      <c r="DC13" s="715"/>
      <c r="DD13" s="684">
        <v>1441600</v>
      </c>
      <c r="DE13" s="679"/>
      <c r="DF13" s="679"/>
      <c r="DG13" s="679"/>
      <c r="DH13" s="679"/>
      <c r="DI13" s="679"/>
      <c r="DJ13" s="679"/>
      <c r="DK13" s="679"/>
      <c r="DL13" s="679"/>
      <c r="DM13" s="679"/>
      <c r="DN13" s="679"/>
      <c r="DO13" s="679"/>
      <c r="DP13" s="680"/>
      <c r="DQ13" s="684">
        <v>2786561</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45278</v>
      </c>
      <c r="S14" s="679"/>
      <c r="T14" s="679"/>
      <c r="U14" s="679"/>
      <c r="V14" s="679"/>
      <c r="W14" s="679"/>
      <c r="X14" s="679"/>
      <c r="Y14" s="680"/>
      <c r="Z14" s="715">
        <v>0.1</v>
      </c>
      <c r="AA14" s="715"/>
      <c r="AB14" s="715"/>
      <c r="AC14" s="715"/>
      <c r="AD14" s="716">
        <v>45278</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267680</v>
      </c>
      <c r="BH14" s="679"/>
      <c r="BI14" s="679"/>
      <c r="BJ14" s="679"/>
      <c r="BK14" s="679"/>
      <c r="BL14" s="679"/>
      <c r="BM14" s="679"/>
      <c r="BN14" s="680"/>
      <c r="BO14" s="715">
        <v>2.4</v>
      </c>
      <c r="BP14" s="715"/>
      <c r="BQ14" s="715"/>
      <c r="BR14" s="715"/>
      <c r="BS14" s="684" t="s">
        <v>136</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1608188</v>
      </c>
      <c r="CS14" s="679"/>
      <c r="CT14" s="679"/>
      <c r="CU14" s="679"/>
      <c r="CV14" s="679"/>
      <c r="CW14" s="679"/>
      <c r="CX14" s="679"/>
      <c r="CY14" s="680"/>
      <c r="CZ14" s="715">
        <v>4.7</v>
      </c>
      <c r="DA14" s="715"/>
      <c r="DB14" s="715"/>
      <c r="DC14" s="715"/>
      <c r="DD14" s="684">
        <v>8769</v>
      </c>
      <c r="DE14" s="679"/>
      <c r="DF14" s="679"/>
      <c r="DG14" s="679"/>
      <c r="DH14" s="679"/>
      <c r="DI14" s="679"/>
      <c r="DJ14" s="679"/>
      <c r="DK14" s="679"/>
      <c r="DL14" s="679"/>
      <c r="DM14" s="679"/>
      <c r="DN14" s="679"/>
      <c r="DO14" s="679"/>
      <c r="DP14" s="680"/>
      <c r="DQ14" s="684">
        <v>1601508</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5" t="s">
        <v>136</v>
      </c>
      <c r="AA15" s="715"/>
      <c r="AB15" s="715"/>
      <c r="AC15" s="715"/>
      <c r="AD15" s="716" t="s">
        <v>136</v>
      </c>
      <c r="AE15" s="716"/>
      <c r="AF15" s="716"/>
      <c r="AG15" s="716"/>
      <c r="AH15" s="716"/>
      <c r="AI15" s="716"/>
      <c r="AJ15" s="716"/>
      <c r="AK15" s="716"/>
      <c r="AL15" s="681" t="s">
        <v>174</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523346</v>
      </c>
      <c r="BH15" s="679"/>
      <c r="BI15" s="679"/>
      <c r="BJ15" s="679"/>
      <c r="BK15" s="679"/>
      <c r="BL15" s="679"/>
      <c r="BM15" s="679"/>
      <c r="BN15" s="680"/>
      <c r="BO15" s="715">
        <v>4.8</v>
      </c>
      <c r="BP15" s="715"/>
      <c r="BQ15" s="715"/>
      <c r="BR15" s="715"/>
      <c r="BS15" s="684" t="s">
        <v>136</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3239272</v>
      </c>
      <c r="CS15" s="679"/>
      <c r="CT15" s="679"/>
      <c r="CU15" s="679"/>
      <c r="CV15" s="679"/>
      <c r="CW15" s="679"/>
      <c r="CX15" s="679"/>
      <c r="CY15" s="680"/>
      <c r="CZ15" s="715">
        <v>9.5</v>
      </c>
      <c r="DA15" s="715"/>
      <c r="DB15" s="715"/>
      <c r="DC15" s="715"/>
      <c r="DD15" s="684">
        <v>647892</v>
      </c>
      <c r="DE15" s="679"/>
      <c r="DF15" s="679"/>
      <c r="DG15" s="679"/>
      <c r="DH15" s="679"/>
      <c r="DI15" s="679"/>
      <c r="DJ15" s="679"/>
      <c r="DK15" s="679"/>
      <c r="DL15" s="679"/>
      <c r="DM15" s="679"/>
      <c r="DN15" s="679"/>
      <c r="DO15" s="679"/>
      <c r="DP15" s="680"/>
      <c r="DQ15" s="684">
        <v>2407104</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12028</v>
      </c>
      <c r="S16" s="679"/>
      <c r="T16" s="679"/>
      <c r="U16" s="679"/>
      <c r="V16" s="679"/>
      <c r="W16" s="679"/>
      <c r="X16" s="679"/>
      <c r="Y16" s="680"/>
      <c r="Z16" s="715">
        <v>0</v>
      </c>
      <c r="AA16" s="715"/>
      <c r="AB16" s="715"/>
      <c r="AC16" s="715"/>
      <c r="AD16" s="716">
        <v>12028</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136</v>
      </c>
      <c r="BH16" s="679"/>
      <c r="BI16" s="679"/>
      <c r="BJ16" s="679"/>
      <c r="BK16" s="679"/>
      <c r="BL16" s="679"/>
      <c r="BM16" s="679"/>
      <c r="BN16" s="680"/>
      <c r="BO16" s="715" t="s">
        <v>136</v>
      </c>
      <c r="BP16" s="715"/>
      <c r="BQ16" s="715"/>
      <c r="BR16" s="715"/>
      <c r="BS16" s="684" t="s">
        <v>136</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3975</v>
      </c>
      <c r="CS16" s="679"/>
      <c r="CT16" s="679"/>
      <c r="CU16" s="679"/>
      <c r="CV16" s="679"/>
      <c r="CW16" s="679"/>
      <c r="CX16" s="679"/>
      <c r="CY16" s="680"/>
      <c r="CZ16" s="715">
        <v>0</v>
      </c>
      <c r="DA16" s="715"/>
      <c r="DB16" s="715"/>
      <c r="DC16" s="715"/>
      <c r="DD16" s="684" t="s">
        <v>136</v>
      </c>
      <c r="DE16" s="679"/>
      <c r="DF16" s="679"/>
      <c r="DG16" s="679"/>
      <c r="DH16" s="679"/>
      <c r="DI16" s="679"/>
      <c r="DJ16" s="679"/>
      <c r="DK16" s="679"/>
      <c r="DL16" s="679"/>
      <c r="DM16" s="679"/>
      <c r="DN16" s="679"/>
      <c r="DO16" s="679"/>
      <c r="DP16" s="680"/>
      <c r="DQ16" s="684">
        <v>3975</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299680</v>
      </c>
      <c r="S17" s="679"/>
      <c r="T17" s="679"/>
      <c r="U17" s="679"/>
      <c r="V17" s="679"/>
      <c r="W17" s="679"/>
      <c r="X17" s="679"/>
      <c r="Y17" s="680"/>
      <c r="Z17" s="715">
        <v>0.9</v>
      </c>
      <c r="AA17" s="715"/>
      <c r="AB17" s="715"/>
      <c r="AC17" s="715"/>
      <c r="AD17" s="716">
        <v>299680</v>
      </c>
      <c r="AE17" s="716"/>
      <c r="AF17" s="716"/>
      <c r="AG17" s="716"/>
      <c r="AH17" s="716"/>
      <c r="AI17" s="716"/>
      <c r="AJ17" s="716"/>
      <c r="AK17" s="716"/>
      <c r="AL17" s="681">
        <v>1.5</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251</v>
      </c>
      <c r="BH17" s="679"/>
      <c r="BI17" s="679"/>
      <c r="BJ17" s="679"/>
      <c r="BK17" s="679"/>
      <c r="BL17" s="679"/>
      <c r="BM17" s="679"/>
      <c r="BN17" s="680"/>
      <c r="BO17" s="715" t="s">
        <v>174</v>
      </c>
      <c r="BP17" s="715"/>
      <c r="BQ17" s="715"/>
      <c r="BR17" s="715"/>
      <c r="BS17" s="684" t="s">
        <v>136</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4352385</v>
      </c>
      <c r="CS17" s="679"/>
      <c r="CT17" s="679"/>
      <c r="CU17" s="679"/>
      <c r="CV17" s="679"/>
      <c r="CW17" s="679"/>
      <c r="CX17" s="679"/>
      <c r="CY17" s="680"/>
      <c r="CZ17" s="715">
        <v>12.7</v>
      </c>
      <c r="DA17" s="715"/>
      <c r="DB17" s="715"/>
      <c r="DC17" s="715"/>
      <c r="DD17" s="684" t="s">
        <v>174</v>
      </c>
      <c r="DE17" s="679"/>
      <c r="DF17" s="679"/>
      <c r="DG17" s="679"/>
      <c r="DH17" s="679"/>
      <c r="DI17" s="679"/>
      <c r="DJ17" s="679"/>
      <c r="DK17" s="679"/>
      <c r="DL17" s="679"/>
      <c r="DM17" s="679"/>
      <c r="DN17" s="679"/>
      <c r="DO17" s="679"/>
      <c r="DP17" s="680"/>
      <c r="DQ17" s="684">
        <v>4328613</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74413</v>
      </c>
      <c r="S18" s="679"/>
      <c r="T18" s="679"/>
      <c r="U18" s="679"/>
      <c r="V18" s="679"/>
      <c r="W18" s="679"/>
      <c r="X18" s="679"/>
      <c r="Y18" s="680"/>
      <c r="Z18" s="715">
        <v>0.2</v>
      </c>
      <c r="AA18" s="715"/>
      <c r="AB18" s="715"/>
      <c r="AC18" s="715"/>
      <c r="AD18" s="716">
        <v>74413</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136</v>
      </c>
      <c r="BH18" s="679"/>
      <c r="BI18" s="679"/>
      <c r="BJ18" s="679"/>
      <c r="BK18" s="679"/>
      <c r="BL18" s="679"/>
      <c r="BM18" s="679"/>
      <c r="BN18" s="680"/>
      <c r="BO18" s="715" t="s">
        <v>136</v>
      </c>
      <c r="BP18" s="715"/>
      <c r="BQ18" s="715"/>
      <c r="BR18" s="715"/>
      <c r="BS18" s="684" t="s">
        <v>136</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174</v>
      </c>
      <c r="CS18" s="679"/>
      <c r="CT18" s="679"/>
      <c r="CU18" s="679"/>
      <c r="CV18" s="679"/>
      <c r="CW18" s="679"/>
      <c r="CX18" s="679"/>
      <c r="CY18" s="680"/>
      <c r="CZ18" s="715" t="s">
        <v>136</v>
      </c>
      <c r="DA18" s="715"/>
      <c r="DB18" s="715"/>
      <c r="DC18" s="715"/>
      <c r="DD18" s="684" t="s">
        <v>136</v>
      </c>
      <c r="DE18" s="679"/>
      <c r="DF18" s="679"/>
      <c r="DG18" s="679"/>
      <c r="DH18" s="679"/>
      <c r="DI18" s="679"/>
      <c r="DJ18" s="679"/>
      <c r="DK18" s="679"/>
      <c r="DL18" s="679"/>
      <c r="DM18" s="679"/>
      <c r="DN18" s="679"/>
      <c r="DO18" s="679"/>
      <c r="DP18" s="680"/>
      <c r="DQ18" s="684" t="s">
        <v>251</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5860</v>
      </c>
      <c r="S19" s="679"/>
      <c r="T19" s="679"/>
      <c r="U19" s="679"/>
      <c r="V19" s="679"/>
      <c r="W19" s="679"/>
      <c r="X19" s="679"/>
      <c r="Y19" s="680"/>
      <c r="Z19" s="715">
        <v>0</v>
      </c>
      <c r="AA19" s="715"/>
      <c r="AB19" s="715"/>
      <c r="AC19" s="715"/>
      <c r="AD19" s="716">
        <v>5860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136</v>
      </c>
      <c r="BH19" s="679"/>
      <c r="BI19" s="679"/>
      <c r="BJ19" s="679"/>
      <c r="BK19" s="679"/>
      <c r="BL19" s="679"/>
      <c r="BM19" s="679"/>
      <c r="BN19" s="680"/>
      <c r="BO19" s="715" t="s">
        <v>174</v>
      </c>
      <c r="BP19" s="715"/>
      <c r="BQ19" s="715"/>
      <c r="BR19" s="715"/>
      <c r="BS19" s="684" t="s">
        <v>136</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136</v>
      </c>
      <c r="CS19" s="679"/>
      <c r="CT19" s="679"/>
      <c r="CU19" s="679"/>
      <c r="CV19" s="679"/>
      <c r="CW19" s="679"/>
      <c r="CX19" s="679"/>
      <c r="CY19" s="680"/>
      <c r="CZ19" s="715" t="s">
        <v>136</v>
      </c>
      <c r="DA19" s="715"/>
      <c r="DB19" s="715"/>
      <c r="DC19" s="715"/>
      <c r="DD19" s="684" t="s">
        <v>174</v>
      </c>
      <c r="DE19" s="679"/>
      <c r="DF19" s="679"/>
      <c r="DG19" s="679"/>
      <c r="DH19" s="679"/>
      <c r="DI19" s="679"/>
      <c r="DJ19" s="679"/>
      <c r="DK19" s="679"/>
      <c r="DL19" s="679"/>
      <c r="DM19" s="679"/>
      <c r="DN19" s="679"/>
      <c r="DO19" s="679"/>
      <c r="DP19" s="680"/>
      <c r="DQ19" s="684" t="s">
        <v>136</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2078</v>
      </c>
      <c r="S20" s="679"/>
      <c r="T20" s="679"/>
      <c r="U20" s="679"/>
      <c r="V20" s="679"/>
      <c r="W20" s="679"/>
      <c r="X20" s="679"/>
      <c r="Y20" s="680"/>
      <c r="Z20" s="715">
        <v>0</v>
      </c>
      <c r="AA20" s="715"/>
      <c r="AB20" s="715"/>
      <c r="AC20" s="715"/>
      <c r="AD20" s="716">
        <v>2078</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136</v>
      </c>
      <c r="BH20" s="679"/>
      <c r="BI20" s="679"/>
      <c r="BJ20" s="679"/>
      <c r="BK20" s="679"/>
      <c r="BL20" s="679"/>
      <c r="BM20" s="679"/>
      <c r="BN20" s="680"/>
      <c r="BO20" s="715" t="s">
        <v>174</v>
      </c>
      <c r="BP20" s="715"/>
      <c r="BQ20" s="715"/>
      <c r="BR20" s="715"/>
      <c r="BS20" s="684" t="s">
        <v>136</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34152861</v>
      </c>
      <c r="CS20" s="679"/>
      <c r="CT20" s="679"/>
      <c r="CU20" s="679"/>
      <c r="CV20" s="679"/>
      <c r="CW20" s="679"/>
      <c r="CX20" s="679"/>
      <c r="CY20" s="680"/>
      <c r="CZ20" s="715">
        <v>100</v>
      </c>
      <c r="DA20" s="715"/>
      <c r="DB20" s="715"/>
      <c r="DC20" s="715"/>
      <c r="DD20" s="684">
        <v>2655332</v>
      </c>
      <c r="DE20" s="679"/>
      <c r="DF20" s="679"/>
      <c r="DG20" s="679"/>
      <c r="DH20" s="679"/>
      <c r="DI20" s="679"/>
      <c r="DJ20" s="679"/>
      <c r="DK20" s="679"/>
      <c r="DL20" s="679"/>
      <c r="DM20" s="679"/>
      <c r="DN20" s="679"/>
      <c r="DO20" s="679"/>
      <c r="DP20" s="680"/>
      <c r="DQ20" s="684">
        <v>23582610</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217329</v>
      </c>
      <c r="S21" s="679"/>
      <c r="T21" s="679"/>
      <c r="U21" s="679"/>
      <c r="V21" s="679"/>
      <c r="W21" s="679"/>
      <c r="X21" s="679"/>
      <c r="Y21" s="680"/>
      <c r="Z21" s="715">
        <v>0.6</v>
      </c>
      <c r="AA21" s="715"/>
      <c r="AB21" s="715"/>
      <c r="AC21" s="715"/>
      <c r="AD21" s="716">
        <v>217329</v>
      </c>
      <c r="AE21" s="716"/>
      <c r="AF21" s="716"/>
      <c r="AG21" s="716"/>
      <c r="AH21" s="716"/>
      <c r="AI21" s="716"/>
      <c r="AJ21" s="716"/>
      <c r="AK21" s="716"/>
      <c r="AL21" s="681">
        <v>1.1000000000000001</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t="s">
        <v>174</v>
      </c>
      <c r="BH21" s="679"/>
      <c r="BI21" s="679"/>
      <c r="BJ21" s="679"/>
      <c r="BK21" s="679"/>
      <c r="BL21" s="679"/>
      <c r="BM21" s="679"/>
      <c r="BN21" s="680"/>
      <c r="BO21" s="715" t="s">
        <v>136</v>
      </c>
      <c r="BP21" s="715"/>
      <c r="BQ21" s="715"/>
      <c r="BR21" s="715"/>
      <c r="BS21" s="684" t="s">
        <v>251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7124329</v>
      </c>
      <c r="S22" s="679"/>
      <c r="T22" s="679"/>
      <c r="U22" s="679"/>
      <c r="V22" s="679"/>
      <c r="W22" s="679"/>
      <c r="X22" s="679"/>
      <c r="Y22" s="680"/>
      <c r="Z22" s="715">
        <v>20.2</v>
      </c>
      <c r="AA22" s="715"/>
      <c r="AB22" s="715"/>
      <c r="AC22" s="715"/>
      <c r="AD22" s="716">
        <v>6038307</v>
      </c>
      <c r="AE22" s="716"/>
      <c r="AF22" s="716"/>
      <c r="AG22" s="716"/>
      <c r="AH22" s="716"/>
      <c r="AI22" s="716"/>
      <c r="AJ22" s="716"/>
      <c r="AK22" s="716"/>
      <c r="AL22" s="681">
        <v>31.2</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174</v>
      </c>
      <c r="BH22" s="679"/>
      <c r="BI22" s="679"/>
      <c r="BJ22" s="679"/>
      <c r="BK22" s="679"/>
      <c r="BL22" s="679"/>
      <c r="BM22" s="679"/>
      <c r="BN22" s="680"/>
      <c r="BO22" s="715" t="s">
        <v>136</v>
      </c>
      <c r="BP22" s="715"/>
      <c r="BQ22" s="715"/>
      <c r="BR22" s="715"/>
      <c r="BS22" s="684" t="s">
        <v>136</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6038307</v>
      </c>
      <c r="S23" s="679"/>
      <c r="T23" s="679"/>
      <c r="U23" s="679"/>
      <c r="V23" s="679"/>
      <c r="W23" s="679"/>
      <c r="X23" s="679"/>
      <c r="Y23" s="680"/>
      <c r="Z23" s="715">
        <v>17.100000000000001</v>
      </c>
      <c r="AA23" s="715"/>
      <c r="AB23" s="715"/>
      <c r="AC23" s="715"/>
      <c r="AD23" s="716">
        <v>6038307</v>
      </c>
      <c r="AE23" s="716"/>
      <c r="AF23" s="716"/>
      <c r="AG23" s="716"/>
      <c r="AH23" s="716"/>
      <c r="AI23" s="716"/>
      <c r="AJ23" s="716"/>
      <c r="AK23" s="716"/>
      <c r="AL23" s="681">
        <v>31.2</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136</v>
      </c>
      <c r="BH23" s="679"/>
      <c r="BI23" s="679"/>
      <c r="BJ23" s="679"/>
      <c r="BK23" s="679"/>
      <c r="BL23" s="679"/>
      <c r="BM23" s="679"/>
      <c r="BN23" s="680"/>
      <c r="BO23" s="715" t="s">
        <v>174</v>
      </c>
      <c r="BP23" s="715"/>
      <c r="BQ23" s="715"/>
      <c r="BR23" s="715"/>
      <c r="BS23" s="684" t="s">
        <v>136</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1085991</v>
      </c>
      <c r="S24" s="679"/>
      <c r="T24" s="679"/>
      <c r="U24" s="679"/>
      <c r="V24" s="679"/>
      <c r="W24" s="679"/>
      <c r="X24" s="679"/>
      <c r="Y24" s="680"/>
      <c r="Z24" s="715">
        <v>3.1</v>
      </c>
      <c r="AA24" s="715"/>
      <c r="AB24" s="715"/>
      <c r="AC24" s="715"/>
      <c r="AD24" s="716" t="s">
        <v>174</v>
      </c>
      <c r="AE24" s="716"/>
      <c r="AF24" s="716"/>
      <c r="AG24" s="716"/>
      <c r="AH24" s="716"/>
      <c r="AI24" s="716"/>
      <c r="AJ24" s="716"/>
      <c r="AK24" s="716"/>
      <c r="AL24" s="681" t="s">
        <v>136</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136</v>
      </c>
      <c r="BH24" s="679"/>
      <c r="BI24" s="679"/>
      <c r="BJ24" s="679"/>
      <c r="BK24" s="679"/>
      <c r="BL24" s="679"/>
      <c r="BM24" s="679"/>
      <c r="BN24" s="680"/>
      <c r="BO24" s="715" t="s">
        <v>136</v>
      </c>
      <c r="BP24" s="715"/>
      <c r="BQ24" s="715"/>
      <c r="BR24" s="715"/>
      <c r="BS24" s="684" t="s">
        <v>136</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14297337</v>
      </c>
      <c r="CS24" s="734"/>
      <c r="CT24" s="734"/>
      <c r="CU24" s="734"/>
      <c r="CV24" s="734"/>
      <c r="CW24" s="734"/>
      <c r="CX24" s="734"/>
      <c r="CY24" s="777"/>
      <c r="CZ24" s="778">
        <v>41.9</v>
      </c>
      <c r="DA24" s="751"/>
      <c r="DB24" s="751"/>
      <c r="DC24" s="781"/>
      <c r="DD24" s="776">
        <v>10473006</v>
      </c>
      <c r="DE24" s="734"/>
      <c r="DF24" s="734"/>
      <c r="DG24" s="734"/>
      <c r="DH24" s="734"/>
      <c r="DI24" s="734"/>
      <c r="DJ24" s="734"/>
      <c r="DK24" s="777"/>
      <c r="DL24" s="776">
        <v>9887955</v>
      </c>
      <c r="DM24" s="734"/>
      <c r="DN24" s="734"/>
      <c r="DO24" s="734"/>
      <c r="DP24" s="734"/>
      <c r="DQ24" s="734"/>
      <c r="DR24" s="734"/>
      <c r="DS24" s="734"/>
      <c r="DT24" s="734"/>
      <c r="DU24" s="734"/>
      <c r="DV24" s="777"/>
      <c r="DW24" s="778">
        <v>48.3</v>
      </c>
      <c r="DX24" s="751"/>
      <c r="DY24" s="751"/>
      <c r="DZ24" s="751"/>
      <c r="EA24" s="751"/>
      <c r="EB24" s="751"/>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31</v>
      </c>
      <c r="S25" s="679"/>
      <c r="T25" s="679"/>
      <c r="U25" s="679"/>
      <c r="V25" s="679"/>
      <c r="W25" s="679"/>
      <c r="X25" s="679"/>
      <c r="Y25" s="680"/>
      <c r="Z25" s="715">
        <v>0</v>
      </c>
      <c r="AA25" s="715"/>
      <c r="AB25" s="715"/>
      <c r="AC25" s="715"/>
      <c r="AD25" s="716" t="s">
        <v>136</v>
      </c>
      <c r="AE25" s="716"/>
      <c r="AF25" s="716"/>
      <c r="AG25" s="716"/>
      <c r="AH25" s="716"/>
      <c r="AI25" s="716"/>
      <c r="AJ25" s="716"/>
      <c r="AK25" s="716"/>
      <c r="AL25" s="681" t="s">
        <v>136</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174</v>
      </c>
      <c r="BH25" s="679"/>
      <c r="BI25" s="679"/>
      <c r="BJ25" s="679"/>
      <c r="BK25" s="679"/>
      <c r="BL25" s="679"/>
      <c r="BM25" s="679"/>
      <c r="BN25" s="680"/>
      <c r="BO25" s="715" t="s">
        <v>136</v>
      </c>
      <c r="BP25" s="715"/>
      <c r="BQ25" s="715"/>
      <c r="BR25" s="715"/>
      <c r="BS25" s="684" t="s">
        <v>136</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4291934</v>
      </c>
      <c r="CS25" s="697"/>
      <c r="CT25" s="697"/>
      <c r="CU25" s="697"/>
      <c r="CV25" s="697"/>
      <c r="CW25" s="697"/>
      <c r="CX25" s="697"/>
      <c r="CY25" s="698"/>
      <c r="CZ25" s="681">
        <v>12.6</v>
      </c>
      <c r="DA25" s="699"/>
      <c r="DB25" s="699"/>
      <c r="DC25" s="700"/>
      <c r="DD25" s="684">
        <v>3823921</v>
      </c>
      <c r="DE25" s="697"/>
      <c r="DF25" s="697"/>
      <c r="DG25" s="697"/>
      <c r="DH25" s="697"/>
      <c r="DI25" s="697"/>
      <c r="DJ25" s="697"/>
      <c r="DK25" s="698"/>
      <c r="DL25" s="684">
        <v>3772895</v>
      </c>
      <c r="DM25" s="697"/>
      <c r="DN25" s="697"/>
      <c r="DO25" s="697"/>
      <c r="DP25" s="697"/>
      <c r="DQ25" s="697"/>
      <c r="DR25" s="697"/>
      <c r="DS25" s="697"/>
      <c r="DT25" s="697"/>
      <c r="DU25" s="697"/>
      <c r="DV25" s="698"/>
      <c r="DW25" s="681">
        <v>18.399999999999999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20361055</v>
      </c>
      <c r="S26" s="679"/>
      <c r="T26" s="679"/>
      <c r="U26" s="679"/>
      <c r="V26" s="679"/>
      <c r="W26" s="679"/>
      <c r="X26" s="679"/>
      <c r="Y26" s="680"/>
      <c r="Z26" s="715">
        <v>57.8</v>
      </c>
      <c r="AA26" s="715"/>
      <c r="AB26" s="715"/>
      <c r="AC26" s="715"/>
      <c r="AD26" s="716">
        <v>19275033</v>
      </c>
      <c r="AE26" s="716"/>
      <c r="AF26" s="716"/>
      <c r="AG26" s="716"/>
      <c r="AH26" s="716"/>
      <c r="AI26" s="716"/>
      <c r="AJ26" s="716"/>
      <c r="AK26" s="716"/>
      <c r="AL26" s="681">
        <v>99.7</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136</v>
      </c>
      <c r="BH26" s="679"/>
      <c r="BI26" s="679"/>
      <c r="BJ26" s="679"/>
      <c r="BK26" s="679"/>
      <c r="BL26" s="679"/>
      <c r="BM26" s="679"/>
      <c r="BN26" s="680"/>
      <c r="BO26" s="715" t="s">
        <v>136</v>
      </c>
      <c r="BP26" s="715"/>
      <c r="BQ26" s="715"/>
      <c r="BR26" s="715"/>
      <c r="BS26" s="684" t="s">
        <v>136</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2855349</v>
      </c>
      <c r="CS26" s="679"/>
      <c r="CT26" s="679"/>
      <c r="CU26" s="679"/>
      <c r="CV26" s="679"/>
      <c r="CW26" s="679"/>
      <c r="CX26" s="679"/>
      <c r="CY26" s="680"/>
      <c r="CZ26" s="681">
        <v>8.4</v>
      </c>
      <c r="DA26" s="699"/>
      <c r="DB26" s="699"/>
      <c r="DC26" s="700"/>
      <c r="DD26" s="684">
        <v>2464572</v>
      </c>
      <c r="DE26" s="679"/>
      <c r="DF26" s="679"/>
      <c r="DG26" s="679"/>
      <c r="DH26" s="679"/>
      <c r="DI26" s="679"/>
      <c r="DJ26" s="679"/>
      <c r="DK26" s="680"/>
      <c r="DL26" s="684" t="s">
        <v>136</v>
      </c>
      <c r="DM26" s="679"/>
      <c r="DN26" s="679"/>
      <c r="DO26" s="679"/>
      <c r="DP26" s="679"/>
      <c r="DQ26" s="679"/>
      <c r="DR26" s="679"/>
      <c r="DS26" s="679"/>
      <c r="DT26" s="679"/>
      <c r="DU26" s="679"/>
      <c r="DV26" s="680"/>
      <c r="DW26" s="681" t="s">
        <v>251</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9786</v>
      </c>
      <c r="S27" s="679"/>
      <c r="T27" s="679"/>
      <c r="U27" s="679"/>
      <c r="V27" s="679"/>
      <c r="W27" s="679"/>
      <c r="X27" s="679"/>
      <c r="Y27" s="680"/>
      <c r="Z27" s="715">
        <v>0</v>
      </c>
      <c r="AA27" s="715"/>
      <c r="AB27" s="715"/>
      <c r="AC27" s="715"/>
      <c r="AD27" s="716">
        <v>9786</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10943885</v>
      </c>
      <c r="BH27" s="679"/>
      <c r="BI27" s="679"/>
      <c r="BJ27" s="679"/>
      <c r="BK27" s="679"/>
      <c r="BL27" s="679"/>
      <c r="BM27" s="679"/>
      <c r="BN27" s="680"/>
      <c r="BO27" s="715">
        <v>100</v>
      </c>
      <c r="BP27" s="715"/>
      <c r="BQ27" s="715"/>
      <c r="BR27" s="715"/>
      <c r="BS27" s="684">
        <v>175938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5653018</v>
      </c>
      <c r="CS27" s="697"/>
      <c r="CT27" s="697"/>
      <c r="CU27" s="697"/>
      <c r="CV27" s="697"/>
      <c r="CW27" s="697"/>
      <c r="CX27" s="697"/>
      <c r="CY27" s="698"/>
      <c r="CZ27" s="681">
        <v>16.600000000000001</v>
      </c>
      <c r="DA27" s="699"/>
      <c r="DB27" s="699"/>
      <c r="DC27" s="700"/>
      <c r="DD27" s="684">
        <v>2320472</v>
      </c>
      <c r="DE27" s="697"/>
      <c r="DF27" s="697"/>
      <c r="DG27" s="697"/>
      <c r="DH27" s="697"/>
      <c r="DI27" s="697"/>
      <c r="DJ27" s="697"/>
      <c r="DK27" s="698"/>
      <c r="DL27" s="684">
        <v>1786447</v>
      </c>
      <c r="DM27" s="697"/>
      <c r="DN27" s="697"/>
      <c r="DO27" s="697"/>
      <c r="DP27" s="697"/>
      <c r="DQ27" s="697"/>
      <c r="DR27" s="697"/>
      <c r="DS27" s="697"/>
      <c r="DT27" s="697"/>
      <c r="DU27" s="697"/>
      <c r="DV27" s="698"/>
      <c r="DW27" s="681">
        <v>8.6999999999999993</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146765</v>
      </c>
      <c r="S28" s="679"/>
      <c r="T28" s="679"/>
      <c r="U28" s="679"/>
      <c r="V28" s="679"/>
      <c r="W28" s="679"/>
      <c r="X28" s="679"/>
      <c r="Y28" s="680"/>
      <c r="Z28" s="715">
        <v>0.4</v>
      </c>
      <c r="AA28" s="715"/>
      <c r="AB28" s="715"/>
      <c r="AC28" s="715"/>
      <c r="AD28" s="716" t="s">
        <v>136</v>
      </c>
      <c r="AE28" s="716"/>
      <c r="AF28" s="716"/>
      <c r="AG28" s="716"/>
      <c r="AH28" s="716"/>
      <c r="AI28" s="716"/>
      <c r="AJ28" s="716"/>
      <c r="AK28" s="716"/>
      <c r="AL28" s="681" t="s">
        <v>251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4352385</v>
      </c>
      <c r="CS28" s="679"/>
      <c r="CT28" s="679"/>
      <c r="CU28" s="679"/>
      <c r="CV28" s="679"/>
      <c r="CW28" s="679"/>
      <c r="CX28" s="679"/>
      <c r="CY28" s="680"/>
      <c r="CZ28" s="681">
        <v>12.7</v>
      </c>
      <c r="DA28" s="699"/>
      <c r="DB28" s="699"/>
      <c r="DC28" s="700"/>
      <c r="DD28" s="684">
        <v>4328613</v>
      </c>
      <c r="DE28" s="679"/>
      <c r="DF28" s="679"/>
      <c r="DG28" s="679"/>
      <c r="DH28" s="679"/>
      <c r="DI28" s="679"/>
      <c r="DJ28" s="679"/>
      <c r="DK28" s="680"/>
      <c r="DL28" s="684">
        <v>4328613</v>
      </c>
      <c r="DM28" s="679"/>
      <c r="DN28" s="679"/>
      <c r="DO28" s="679"/>
      <c r="DP28" s="679"/>
      <c r="DQ28" s="679"/>
      <c r="DR28" s="679"/>
      <c r="DS28" s="679"/>
      <c r="DT28" s="679"/>
      <c r="DU28" s="679"/>
      <c r="DV28" s="680"/>
      <c r="DW28" s="681">
        <v>21.2</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409581</v>
      </c>
      <c r="S29" s="679"/>
      <c r="T29" s="679"/>
      <c r="U29" s="679"/>
      <c r="V29" s="679"/>
      <c r="W29" s="679"/>
      <c r="X29" s="679"/>
      <c r="Y29" s="680"/>
      <c r="Z29" s="715">
        <v>1.2</v>
      </c>
      <c r="AA29" s="715"/>
      <c r="AB29" s="715"/>
      <c r="AC29" s="715"/>
      <c r="AD29" s="716">
        <v>48643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4352385</v>
      </c>
      <c r="CS29" s="697"/>
      <c r="CT29" s="697"/>
      <c r="CU29" s="697"/>
      <c r="CV29" s="697"/>
      <c r="CW29" s="697"/>
      <c r="CX29" s="697"/>
      <c r="CY29" s="698"/>
      <c r="CZ29" s="681">
        <v>12.7</v>
      </c>
      <c r="DA29" s="699"/>
      <c r="DB29" s="699"/>
      <c r="DC29" s="700"/>
      <c r="DD29" s="684">
        <v>4328613</v>
      </c>
      <c r="DE29" s="697"/>
      <c r="DF29" s="697"/>
      <c r="DG29" s="697"/>
      <c r="DH29" s="697"/>
      <c r="DI29" s="697"/>
      <c r="DJ29" s="697"/>
      <c r="DK29" s="698"/>
      <c r="DL29" s="684">
        <v>4328613</v>
      </c>
      <c r="DM29" s="697"/>
      <c r="DN29" s="697"/>
      <c r="DO29" s="697"/>
      <c r="DP29" s="697"/>
      <c r="DQ29" s="697"/>
      <c r="DR29" s="697"/>
      <c r="DS29" s="697"/>
      <c r="DT29" s="697"/>
      <c r="DU29" s="697"/>
      <c r="DV29" s="698"/>
      <c r="DW29" s="681">
        <v>21.2</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69058</v>
      </c>
      <c r="S30" s="679"/>
      <c r="T30" s="679"/>
      <c r="U30" s="679"/>
      <c r="V30" s="679"/>
      <c r="W30" s="679"/>
      <c r="X30" s="679"/>
      <c r="Y30" s="680"/>
      <c r="Z30" s="715">
        <v>0.2</v>
      </c>
      <c r="AA30" s="715"/>
      <c r="AB30" s="715"/>
      <c r="AC30" s="715"/>
      <c r="AD30" s="716" t="s">
        <v>136</v>
      </c>
      <c r="AE30" s="716"/>
      <c r="AF30" s="716"/>
      <c r="AG30" s="716"/>
      <c r="AH30" s="716"/>
      <c r="AI30" s="716"/>
      <c r="AJ30" s="716"/>
      <c r="AK30" s="716"/>
      <c r="AL30" s="681" t="s">
        <v>136</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4233085</v>
      </c>
      <c r="CS30" s="679"/>
      <c r="CT30" s="679"/>
      <c r="CU30" s="679"/>
      <c r="CV30" s="679"/>
      <c r="CW30" s="679"/>
      <c r="CX30" s="679"/>
      <c r="CY30" s="680"/>
      <c r="CZ30" s="681">
        <v>12.4</v>
      </c>
      <c r="DA30" s="699"/>
      <c r="DB30" s="699"/>
      <c r="DC30" s="700"/>
      <c r="DD30" s="684">
        <v>4210898</v>
      </c>
      <c r="DE30" s="679"/>
      <c r="DF30" s="679"/>
      <c r="DG30" s="679"/>
      <c r="DH30" s="679"/>
      <c r="DI30" s="679"/>
      <c r="DJ30" s="679"/>
      <c r="DK30" s="680"/>
      <c r="DL30" s="684">
        <v>4210898</v>
      </c>
      <c r="DM30" s="679"/>
      <c r="DN30" s="679"/>
      <c r="DO30" s="679"/>
      <c r="DP30" s="679"/>
      <c r="DQ30" s="679"/>
      <c r="DR30" s="679"/>
      <c r="DS30" s="679"/>
      <c r="DT30" s="679"/>
      <c r="DU30" s="679"/>
      <c r="DV30" s="680"/>
      <c r="DW30" s="681">
        <v>20.6</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3339723</v>
      </c>
      <c r="S31" s="679"/>
      <c r="T31" s="679"/>
      <c r="U31" s="679"/>
      <c r="V31" s="679"/>
      <c r="W31" s="679"/>
      <c r="X31" s="679"/>
      <c r="Y31" s="680"/>
      <c r="Z31" s="715">
        <v>9.5</v>
      </c>
      <c r="AA31" s="715"/>
      <c r="AB31" s="715"/>
      <c r="AC31" s="715"/>
      <c r="AD31" s="716" t="s">
        <v>136</v>
      </c>
      <c r="AE31" s="716"/>
      <c r="AF31" s="716"/>
      <c r="AG31" s="716"/>
      <c r="AH31" s="716"/>
      <c r="AI31" s="716"/>
      <c r="AJ31" s="716"/>
      <c r="AK31" s="716"/>
      <c r="AL31" s="681" t="s">
        <v>174</v>
      </c>
      <c r="AM31" s="682"/>
      <c r="AN31" s="682"/>
      <c r="AO31" s="717"/>
      <c r="AP31" s="753" t="s">
        <v>312</v>
      </c>
      <c r="AQ31" s="754"/>
      <c r="AR31" s="754"/>
      <c r="AS31" s="754"/>
      <c r="AT31" s="759" t="s">
        <v>313</v>
      </c>
      <c r="AU31" s="231"/>
      <c r="AV31" s="231"/>
      <c r="AW31" s="231"/>
      <c r="AX31" s="746" t="s">
        <v>187</v>
      </c>
      <c r="AY31" s="747"/>
      <c r="AZ31" s="747"/>
      <c r="BA31" s="747"/>
      <c r="BB31" s="747"/>
      <c r="BC31" s="747"/>
      <c r="BD31" s="747"/>
      <c r="BE31" s="747"/>
      <c r="BF31" s="748"/>
      <c r="BG31" s="749">
        <v>99.1</v>
      </c>
      <c r="BH31" s="750"/>
      <c r="BI31" s="750"/>
      <c r="BJ31" s="750"/>
      <c r="BK31" s="750"/>
      <c r="BL31" s="750"/>
      <c r="BM31" s="751">
        <v>95.2</v>
      </c>
      <c r="BN31" s="750"/>
      <c r="BO31" s="750"/>
      <c r="BP31" s="750"/>
      <c r="BQ31" s="752"/>
      <c r="BR31" s="749">
        <v>99.1</v>
      </c>
      <c r="BS31" s="750"/>
      <c r="BT31" s="750"/>
      <c r="BU31" s="750"/>
      <c r="BV31" s="750"/>
      <c r="BW31" s="750"/>
      <c r="BX31" s="751">
        <v>94.4</v>
      </c>
      <c r="BY31" s="750"/>
      <c r="BZ31" s="750"/>
      <c r="CA31" s="750"/>
      <c r="CB31" s="752"/>
      <c r="CD31" s="769"/>
      <c r="CE31" s="770"/>
      <c r="CF31" s="711" t="s">
        <v>314</v>
      </c>
      <c r="CG31" s="712"/>
      <c r="CH31" s="712"/>
      <c r="CI31" s="712"/>
      <c r="CJ31" s="712"/>
      <c r="CK31" s="712"/>
      <c r="CL31" s="712"/>
      <c r="CM31" s="712"/>
      <c r="CN31" s="712"/>
      <c r="CO31" s="712"/>
      <c r="CP31" s="712"/>
      <c r="CQ31" s="713"/>
      <c r="CR31" s="678">
        <v>119300</v>
      </c>
      <c r="CS31" s="697"/>
      <c r="CT31" s="697"/>
      <c r="CU31" s="697"/>
      <c r="CV31" s="697"/>
      <c r="CW31" s="697"/>
      <c r="CX31" s="697"/>
      <c r="CY31" s="698"/>
      <c r="CZ31" s="681">
        <v>0.3</v>
      </c>
      <c r="DA31" s="699"/>
      <c r="DB31" s="699"/>
      <c r="DC31" s="700"/>
      <c r="DD31" s="684">
        <v>117715</v>
      </c>
      <c r="DE31" s="697"/>
      <c r="DF31" s="697"/>
      <c r="DG31" s="697"/>
      <c r="DH31" s="697"/>
      <c r="DI31" s="697"/>
      <c r="DJ31" s="697"/>
      <c r="DK31" s="698"/>
      <c r="DL31" s="684">
        <v>117715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42" t="s">
        <v>315</v>
      </c>
      <c r="C32" s="743"/>
      <c r="D32" s="743"/>
      <c r="E32" s="743"/>
      <c r="F32" s="743"/>
      <c r="G32" s="743"/>
      <c r="H32" s="743"/>
      <c r="I32" s="743"/>
      <c r="J32" s="743"/>
      <c r="K32" s="743"/>
      <c r="L32" s="743"/>
      <c r="M32" s="743"/>
      <c r="N32" s="743"/>
      <c r="O32" s="743"/>
      <c r="P32" s="743"/>
      <c r="Q32" s="744"/>
      <c r="R32" s="678" t="s">
        <v>174</v>
      </c>
      <c r="S32" s="679"/>
      <c r="T32" s="679"/>
      <c r="U32" s="679"/>
      <c r="V32" s="679"/>
      <c r="W32" s="679"/>
      <c r="X32" s="679"/>
      <c r="Y32" s="680"/>
      <c r="Z32" s="715" t="s">
        <v>136</v>
      </c>
      <c r="AA32" s="715"/>
      <c r="AB32" s="715"/>
      <c r="AC32" s="715"/>
      <c r="AD32" s="716" t="s">
        <v>174</v>
      </c>
      <c r="AE32" s="716"/>
      <c r="AF32" s="716"/>
      <c r="AG32" s="716"/>
      <c r="AH32" s="716"/>
      <c r="AI32" s="716"/>
      <c r="AJ32" s="716"/>
      <c r="AK32" s="716"/>
      <c r="AL32" s="681" t="s">
        <v>136</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99.2</v>
      </c>
      <c r="BH32" s="697"/>
      <c r="BI32" s="697"/>
      <c r="BJ32" s="697"/>
      <c r="BK32" s="697"/>
      <c r="BL32" s="697"/>
      <c r="BM32" s="682">
        <v>96.3</v>
      </c>
      <c r="BN32" s="763"/>
      <c r="BO32" s="763"/>
      <c r="BP32" s="763"/>
      <c r="BQ32" s="721"/>
      <c r="BR32" s="762">
        <v>99.4</v>
      </c>
      <c r="BS32" s="697"/>
      <c r="BT32" s="697"/>
      <c r="BU32" s="697"/>
      <c r="BV32" s="697"/>
      <c r="BW32" s="697"/>
      <c r="BX32" s="682">
        <v>96.2</v>
      </c>
      <c r="BY32" s="763"/>
      <c r="BZ32" s="763"/>
      <c r="CA32" s="763"/>
      <c r="CB32" s="721"/>
      <c r="CD32" s="771"/>
      <c r="CE32" s="772"/>
      <c r="CF32" s="711" t="s">
        <v>318</v>
      </c>
      <c r="CG32" s="712"/>
      <c r="CH32" s="712"/>
      <c r="CI32" s="712"/>
      <c r="CJ32" s="712"/>
      <c r="CK32" s="712"/>
      <c r="CL32" s="712"/>
      <c r="CM32" s="712"/>
      <c r="CN32" s="712"/>
      <c r="CO32" s="712"/>
      <c r="CP32" s="712"/>
      <c r="CQ32" s="713"/>
      <c r="CR32" s="678" t="s">
        <v>136</v>
      </c>
      <c r="CS32" s="679"/>
      <c r="CT32" s="679"/>
      <c r="CU32" s="679"/>
      <c r="CV32" s="679"/>
      <c r="CW32" s="679"/>
      <c r="CX32" s="679"/>
      <c r="CY32" s="680"/>
      <c r="CZ32" s="681" t="s">
        <v>136</v>
      </c>
      <c r="DA32" s="699"/>
      <c r="DB32" s="699"/>
      <c r="DC32" s="700"/>
      <c r="DD32" s="684" t="s">
        <v>136</v>
      </c>
      <c r="DE32" s="679"/>
      <c r="DF32" s="679"/>
      <c r="DG32" s="679"/>
      <c r="DH32" s="679"/>
      <c r="DI32" s="679"/>
      <c r="DJ32" s="679"/>
      <c r="DK32" s="680"/>
      <c r="DL32" s="684" t="s">
        <v>174</v>
      </c>
      <c r="DM32" s="679"/>
      <c r="DN32" s="679"/>
      <c r="DO32" s="679"/>
      <c r="DP32" s="679"/>
      <c r="DQ32" s="679"/>
      <c r="DR32" s="679"/>
      <c r="DS32" s="679"/>
      <c r="DT32" s="679"/>
      <c r="DU32" s="679"/>
      <c r="DV32" s="680"/>
      <c r="DW32" s="681" t="s">
        <v>174</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1939754</v>
      </c>
      <c r="S33" s="679"/>
      <c r="T33" s="679"/>
      <c r="U33" s="679"/>
      <c r="V33" s="679"/>
      <c r="W33" s="679"/>
      <c r="X33" s="679"/>
      <c r="Y33" s="680"/>
      <c r="Z33" s="715">
        <v>5.5</v>
      </c>
      <c r="AA33" s="715"/>
      <c r="AB33" s="715"/>
      <c r="AC33" s="715"/>
      <c r="AD33" s="716" t="s">
        <v>136</v>
      </c>
      <c r="AE33" s="716"/>
      <c r="AF33" s="716"/>
      <c r="AG33" s="716"/>
      <c r="AH33" s="716"/>
      <c r="AI33" s="716"/>
      <c r="AJ33" s="716"/>
      <c r="AK33" s="716"/>
      <c r="AL33" s="681" t="s">
        <v>136</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98.9</v>
      </c>
      <c r="BH33" s="663"/>
      <c r="BI33" s="663"/>
      <c r="BJ33" s="663"/>
      <c r="BK33" s="663"/>
      <c r="BL33" s="663"/>
      <c r="BM33" s="706">
        <v>93.8</v>
      </c>
      <c r="BN33" s="663"/>
      <c r="BO33" s="663"/>
      <c r="BP33" s="663"/>
      <c r="BQ33" s="727"/>
      <c r="BR33" s="745">
        <v>98.7</v>
      </c>
      <c r="BS33" s="663"/>
      <c r="BT33" s="663"/>
      <c r="BU33" s="663"/>
      <c r="BV33" s="663"/>
      <c r="BW33" s="663"/>
      <c r="BX33" s="706">
        <v>92.2</v>
      </c>
      <c r="BY33" s="663"/>
      <c r="BZ33" s="663"/>
      <c r="CA33" s="663"/>
      <c r="CB33" s="727"/>
      <c r="CD33" s="711" t="s">
        <v>321</v>
      </c>
      <c r="CE33" s="712"/>
      <c r="CF33" s="712"/>
      <c r="CG33" s="712"/>
      <c r="CH33" s="712"/>
      <c r="CI33" s="712"/>
      <c r="CJ33" s="712"/>
      <c r="CK33" s="712"/>
      <c r="CL33" s="712"/>
      <c r="CM33" s="712"/>
      <c r="CN33" s="712"/>
      <c r="CO33" s="712"/>
      <c r="CP33" s="712"/>
      <c r="CQ33" s="713"/>
      <c r="CR33" s="678">
        <v>17196217</v>
      </c>
      <c r="CS33" s="697"/>
      <c r="CT33" s="697"/>
      <c r="CU33" s="697"/>
      <c r="CV33" s="697"/>
      <c r="CW33" s="697"/>
      <c r="CX33" s="697"/>
      <c r="CY33" s="698"/>
      <c r="CZ33" s="681">
        <v>50.4</v>
      </c>
      <c r="DA33" s="699"/>
      <c r="DB33" s="699"/>
      <c r="DC33" s="700"/>
      <c r="DD33" s="684">
        <v>12317543</v>
      </c>
      <c r="DE33" s="697"/>
      <c r="DF33" s="697"/>
      <c r="DG33" s="697"/>
      <c r="DH33" s="697"/>
      <c r="DI33" s="697"/>
      <c r="DJ33" s="697"/>
      <c r="DK33" s="698"/>
      <c r="DL33" s="684">
        <v>8932962</v>
      </c>
      <c r="DM33" s="697"/>
      <c r="DN33" s="697"/>
      <c r="DO33" s="697"/>
      <c r="DP33" s="697"/>
      <c r="DQ33" s="697"/>
      <c r="DR33" s="697"/>
      <c r="DS33" s="697"/>
      <c r="DT33" s="697"/>
      <c r="DU33" s="697"/>
      <c r="DV33" s="698"/>
      <c r="DW33" s="681">
        <v>43.7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140502</v>
      </c>
      <c r="S34" s="679"/>
      <c r="T34" s="679"/>
      <c r="U34" s="679"/>
      <c r="V34" s="679"/>
      <c r="W34" s="679"/>
      <c r="X34" s="679"/>
      <c r="Y34" s="680"/>
      <c r="Z34" s="715">
        <v>0.4</v>
      </c>
      <c r="AA34" s="715"/>
      <c r="AB34" s="715"/>
      <c r="AC34" s="715"/>
      <c r="AD34" s="716">
        <v>8253</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6071785</v>
      </c>
      <c r="CS34" s="679"/>
      <c r="CT34" s="679"/>
      <c r="CU34" s="679"/>
      <c r="CV34" s="679"/>
      <c r="CW34" s="679"/>
      <c r="CX34" s="679"/>
      <c r="CY34" s="680"/>
      <c r="CZ34" s="681">
        <v>17.8</v>
      </c>
      <c r="DA34" s="699"/>
      <c r="DB34" s="699"/>
      <c r="DC34" s="700"/>
      <c r="DD34" s="684">
        <v>4325145</v>
      </c>
      <c r="DE34" s="679"/>
      <c r="DF34" s="679"/>
      <c r="DG34" s="679"/>
      <c r="DH34" s="679"/>
      <c r="DI34" s="679"/>
      <c r="DJ34" s="679"/>
      <c r="DK34" s="680"/>
      <c r="DL34" s="684">
        <v>2534444</v>
      </c>
      <c r="DM34" s="679"/>
      <c r="DN34" s="679"/>
      <c r="DO34" s="679"/>
      <c r="DP34" s="679"/>
      <c r="DQ34" s="679"/>
      <c r="DR34" s="679"/>
      <c r="DS34" s="679"/>
      <c r="DT34" s="679"/>
      <c r="DU34" s="679"/>
      <c r="DV34" s="680"/>
      <c r="DW34" s="681">
        <v>12.4</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4268836</v>
      </c>
      <c r="S35" s="679"/>
      <c r="T35" s="679"/>
      <c r="U35" s="679"/>
      <c r="V35" s="679"/>
      <c r="W35" s="679"/>
      <c r="X35" s="679"/>
      <c r="Y35" s="680"/>
      <c r="Z35" s="715">
        <v>12.1</v>
      </c>
      <c r="AA35" s="715"/>
      <c r="AB35" s="715"/>
      <c r="AC35" s="715"/>
      <c r="AD35" s="716" t="s">
        <v>136</v>
      </c>
      <c r="AE35" s="716"/>
      <c r="AF35" s="716"/>
      <c r="AG35" s="716"/>
      <c r="AH35" s="716"/>
      <c r="AI35" s="716"/>
      <c r="AJ35" s="716"/>
      <c r="AK35" s="716"/>
      <c r="AL35" s="681" t="s">
        <v>136</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515581</v>
      </c>
      <c r="CS35" s="697"/>
      <c r="CT35" s="697"/>
      <c r="CU35" s="697"/>
      <c r="CV35" s="697"/>
      <c r="CW35" s="697"/>
      <c r="CX35" s="697"/>
      <c r="CY35" s="698"/>
      <c r="CZ35" s="681">
        <v>1.5</v>
      </c>
      <c r="DA35" s="699"/>
      <c r="DB35" s="699"/>
      <c r="DC35" s="700"/>
      <c r="DD35" s="684">
        <v>482963</v>
      </c>
      <c r="DE35" s="697"/>
      <c r="DF35" s="697"/>
      <c r="DG35" s="697"/>
      <c r="DH35" s="697"/>
      <c r="DI35" s="697"/>
      <c r="DJ35" s="697"/>
      <c r="DK35" s="698"/>
      <c r="DL35" s="684">
        <v>293458</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832281</v>
      </c>
      <c r="S36" s="679"/>
      <c r="T36" s="679"/>
      <c r="U36" s="679"/>
      <c r="V36" s="679"/>
      <c r="W36" s="679"/>
      <c r="X36" s="679"/>
      <c r="Y36" s="680"/>
      <c r="Z36" s="715">
        <v>2.4</v>
      </c>
      <c r="AA36" s="715"/>
      <c r="AB36" s="715"/>
      <c r="AC36" s="715"/>
      <c r="AD36" s="716" t="s">
        <v>136</v>
      </c>
      <c r="AE36" s="716"/>
      <c r="AF36" s="716"/>
      <c r="AG36" s="716"/>
      <c r="AH36" s="716"/>
      <c r="AI36" s="716"/>
      <c r="AJ36" s="716"/>
      <c r="AK36" s="716"/>
      <c r="AL36" s="681" t="s">
        <v>136</v>
      </c>
      <c r="AM36" s="682"/>
      <c r="AN36" s="682"/>
      <c r="AO36" s="717"/>
      <c r="AP36" s="235"/>
      <c r="AQ36" s="730" t="s">
        <v>329</v>
      </c>
      <c r="AR36" s="731"/>
      <c r="AS36" s="731"/>
      <c r="AT36" s="731"/>
      <c r="AU36" s="731"/>
      <c r="AV36" s="731"/>
      <c r="AW36" s="731"/>
      <c r="AX36" s="731"/>
      <c r="AY36" s="732"/>
      <c r="AZ36" s="733">
        <v>3960764</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82526</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4091013</v>
      </c>
      <c r="CS36" s="679"/>
      <c r="CT36" s="679"/>
      <c r="CU36" s="679"/>
      <c r="CV36" s="679"/>
      <c r="CW36" s="679"/>
      <c r="CX36" s="679"/>
      <c r="CY36" s="680"/>
      <c r="CZ36" s="681">
        <v>12</v>
      </c>
      <c r="DA36" s="699"/>
      <c r="DB36" s="699"/>
      <c r="DC36" s="700"/>
      <c r="DD36" s="684">
        <v>3506660</v>
      </c>
      <c r="DE36" s="679"/>
      <c r="DF36" s="679"/>
      <c r="DG36" s="679"/>
      <c r="DH36" s="679"/>
      <c r="DI36" s="679"/>
      <c r="DJ36" s="679"/>
      <c r="DK36" s="680"/>
      <c r="DL36" s="684">
        <v>2785945</v>
      </c>
      <c r="DM36" s="679"/>
      <c r="DN36" s="679"/>
      <c r="DO36" s="679"/>
      <c r="DP36" s="679"/>
      <c r="DQ36" s="679"/>
      <c r="DR36" s="679"/>
      <c r="DS36" s="679"/>
      <c r="DT36" s="679"/>
      <c r="DU36" s="679"/>
      <c r="DV36" s="680"/>
      <c r="DW36" s="681">
        <v>13.6</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689201</v>
      </c>
      <c r="S37" s="679"/>
      <c r="T37" s="679"/>
      <c r="U37" s="679"/>
      <c r="V37" s="679"/>
      <c r="W37" s="679"/>
      <c r="X37" s="679"/>
      <c r="Y37" s="680"/>
      <c r="Z37" s="715">
        <v>2</v>
      </c>
      <c r="AA37" s="715"/>
      <c r="AB37" s="715"/>
      <c r="AC37" s="715"/>
      <c r="AD37" s="716" t="s">
        <v>136</v>
      </c>
      <c r="AE37" s="716"/>
      <c r="AF37" s="716"/>
      <c r="AG37" s="716"/>
      <c r="AH37" s="716"/>
      <c r="AI37" s="716"/>
      <c r="AJ37" s="716"/>
      <c r="AK37" s="716"/>
      <c r="AL37" s="681" t="s">
        <v>174</v>
      </c>
      <c r="AM37" s="682"/>
      <c r="AN37" s="682"/>
      <c r="AO37" s="717"/>
      <c r="AQ37" s="718" t="s">
        <v>333</v>
      </c>
      <c r="AR37" s="719"/>
      <c r="AS37" s="719"/>
      <c r="AT37" s="719"/>
      <c r="AU37" s="719"/>
      <c r="AV37" s="719"/>
      <c r="AW37" s="719"/>
      <c r="AX37" s="719"/>
      <c r="AY37" s="720"/>
      <c r="AZ37" s="678">
        <v>1353530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82526</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2206420</v>
      </c>
      <c r="CS37" s="697"/>
      <c r="CT37" s="697"/>
      <c r="CU37" s="697"/>
      <c r="CV37" s="697"/>
      <c r="CW37" s="697"/>
      <c r="CX37" s="697"/>
      <c r="CY37" s="698"/>
      <c r="CZ37" s="681">
        <v>6.5</v>
      </c>
      <c r="DA37" s="699"/>
      <c r="DB37" s="699"/>
      <c r="DC37" s="700"/>
      <c r="DD37" s="684">
        <v>2195767</v>
      </c>
      <c r="DE37" s="697"/>
      <c r="DF37" s="697"/>
      <c r="DG37" s="697"/>
      <c r="DH37" s="697"/>
      <c r="DI37" s="697"/>
      <c r="DJ37" s="697"/>
      <c r="DK37" s="698"/>
      <c r="DL37" s="684">
        <v>2010084</v>
      </c>
      <c r="DM37" s="697"/>
      <c r="DN37" s="697"/>
      <c r="DO37" s="697"/>
      <c r="DP37" s="697"/>
      <c r="DQ37" s="697"/>
      <c r="DR37" s="697"/>
      <c r="DS37" s="697"/>
      <c r="DT37" s="697"/>
      <c r="DU37" s="697"/>
      <c r="DV37" s="698"/>
      <c r="DW37" s="681">
        <v>9.8000000000000007</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890620</v>
      </c>
      <c r="S38" s="679"/>
      <c r="T38" s="679"/>
      <c r="U38" s="679"/>
      <c r="V38" s="679"/>
      <c r="W38" s="679"/>
      <c r="X38" s="679"/>
      <c r="Y38" s="680"/>
      <c r="Z38" s="715">
        <v>2.5</v>
      </c>
      <c r="AA38" s="715"/>
      <c r="AB38" s="715"/>
      <c r="AC38" s="715"/>
      <c r="AD38" s="716">
        <v>68</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t="s">
        <v>174</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9567</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3960764</v>
      </c>
      <c r="CS38" s="679"/>
      <c r="CT38" s="679"/>
      <c r="CU38" s="679"/>
      <c r="CV38" s="679"/>
      <c r="CW38" s="679"/>
      <c r="CX38" s="679"/>
      <c r="CY38" s="680"/>
      <c r="CZ38" s="681">
        <v>11.6</v>
      </c>
      <c r="DA38" s="699"/>
      <c r="DB38" s="699"/>
      <c r="DC38" s="700"/>
      <c r="DD38" s="684">
        <v>3514600</v>
      </c>
      <c r="DE38" s="679"/>
      <c r="DF38" s="679"/>
      <c r="DG38" s="679"/>
      <c r="DH38" s="679"/>
      <c r="DI38" s="679"/>
      <c r="DJ38" s="679"/>
      <c r="DK38" s="680"/>
      <c r="DL38" s="684">
        <v>3319115</v>
      </c>
      <c r="DM38" s="679"/>
      <c r="DN38" s="679"/>
      <c r="DO38" s="679"/>
      <c r="DP38" s="679"/>
      <c r="DQ38" s="679"/>
      <c r="DR38" s="679"/>
      <c r="DS38" s="679"/>
      <c r="DT38" s="679"/>
      <c r="DU38" s="679"/>
      <c r="DV38" s="680"/>
      <c r="DW38" s="681">
        <v>16.2</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2154200</v>
      </c>
      <c r="S39" s="679"/>
      <c r="T39" s="679"/>
      <c r="U39" s="679"/>
      <c r="V39" s="679"/>
      <c r="W39" s="679"/>
      <c r="X39" s="679"/>
      <c r="Y39" s="680"/>
      <c r="Z39" s="715">
        <v>6.1</v>
      </c>
      <c r="AA39" s="715"/>
      <c r="AB39" s="715"/>
      <c r="AC39" s="715"/>
      <c r="AD39" s="716" t="s">
        <v>136</v>
      </c>
      <c r="AE39" s="716"/>
      <c r="AF39" s="716"/>
      <c r="AG39" s="716"/>
      <c r="AH39" s="716"/>
      <c r="AI39" s="716"/>
      <c r="AJ39" s="716"/>
      <c r="AK39" s="716"/>
      <c r="AL39" s="681" t="s">
        <v>136</v>
      </c>
      <c r="AM39" s="682"/>
      <c r="AN39" s="682"/>
      <c r="AO39" s="717"/>
      <c r="AQ39" s="718" t="s">
        <v>341</v>
      </c>
      <c r="AR39" s="719"/>
      <c r="AS39" s="719"/>
      <c r="AT39" s="719"/>
      <c r="AU39" s="719"/>
      <c r="AV39" s="719"/>
      <c r="AW39" s="719"/>
      <c r="AX39" s="719"/>
      <c r="AY39" s="720"/>
      <c r="AZ39" s="678" t="s">
        <v>136</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15324</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2003564</v>
      </c>
      <c r="CS39" s="697"/>
      <c r="CT39" s="697"/>
      <c r="CU39" s="697"/>
      <c r="CV39" s="697"/>
      <c r="CW39" s="697"/>
      <c r="CX39" s="697"/>
      <c r="CY39" s="698"/>
      <c r="CZ39" s="681">
        <v>5.9</v>
      </c>
      <c r="DA39" s="699"/>
      <c r="DB39" s="699"/>
      <c r="DC39" s="700"/>
      <c r="DD39" s="684">
        <v>486533</v>
      </c>
      <c r="DE39" s="697"/>
      <c r="DF39" s="697"/>
      <c r="DG39" s="697"/>
      <c r="DH39" s="697"/>
      <c r="DI39" s="697"/>
      <c r="DJ39" s="697"/>
      <c r="DK39" s="698"/>
      <c r="DL39" s="684" t="s">
        <v>251</v>
      </c>
      <c r="DM39" s="697"/>
      <c r="DN39" s="697"/>
      <c r="DO39" s="697"/>
      <c r="DP39" s="697"/>
      <c r="DQ39" s="697"/>
      <c r="DR39" s="697"/>
      <c r="DS39" s="697"/>
      <c r="DT39" s="697"/>
      <c r="DU39" s="697"/>
      <c r="DV39" s="698"/>
      <c r="DW39" s="681" t="s">
        <v>136</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174</v>
      </c>
      <c r="S40" s="679"/>
      <c r="T40" s="679"/>
      <c r="U40" s="679"/>
      <c r="V40" s="679"/>
      <c r="W40" s="679"/>
      <c r="X40" s="679"/>
      <c r="Y40" s="680"/>
      <c r="Z40" s="715" t="s">
        <v>174</v>
      </c>
      <c r="AA40" s="715"/>
      <c r="AB40" s="715"/>
      <c r="AC40" s="715"/>
      <c r="AD40" s="716" t="s">
        <v>174</v>
      </c>
      <c r="AE40" s="716"/>
      <c r="AF40" s="716"/>
      <c r="AG40" s="716"/>
      <c r="AH40" s="716"/>
      <c r="AI40" s="716"/>
      <c r="AJ40" s="716"/>
      <c r="AK40" s="716"/>
      <c r="AL40" s="681" t="s">
        <v>174</v>
      </c>
      <c r="AM40" s="682"/>
      <c r="AN40" s="682"/>
      <c r="AO40" s="717"/>
      <c r="AQ40" s="718" t="s">
        <v>345</v>
      </c>
      <c r="AR40" s="719"/>
      <c r="AS40" s="719"/>
      <c r="AT40" s="719"/>
      <c r="AU40" s="719"/>
      <c r="AV40" s="719"/>
      <c r="AW40" s="719"/>
      <c r="AX40" s="719"/>
      <c r="AY40" s="720"/>
      <c r="AZ40" s="678" t="s">
        <v>136</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97</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553510</v>
      </c>
      <c r="CS40" s="679"/>
      <c r="CT40" s="679"/>
      <c r="CU40" s="679"/>
      <c r="CV40" s="679"/>
      <c r="CW40" s="679"/>
      <c r="CX40" s="679"/>
      <c r="CY40" s="680"/>
      <c r="CZ40" s="681">
        <v>1.6</v>
      </c>
      <c r="DA40" s="699"/>
      <c r="DB40" s="699"/>
      <c r="DC40" s="700"/>
      <c r="DD40" s="684">
        <v>1642</v>
      </c>
      <c r="DE40" s="679"/>
      <c r="DF40" s="679"/>
      <c r="DG40" s="679"/>
      <c r="DH40" s="679"/>
      <c r="DI40" s="679"/>
      <c r="DJ40" s="679"/>
      <c r="DK40" s="680"/>
      <c r="DL40" s="684" t="s">
        <v>174</v>
      </c>
      <c r="DM40" s="679"/>
      <c r="DN40" s="679"/>
      <c r="DO40" s="679"/>
      <c r="DP40" s="679"/>
      <c r="DQ40" s="679"/>
      <c r="DR40" s="679"/>
      <c r="DS40" s="679"/>
      <c r="DT40" s="679"/>
      <c r="DU40" s="679"/>
      <c r="DV40" s="680"/>
      <c r="DW40" s="681" t="s">
        <v>136</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1113000</v>
      </c>
      <c r="S41" s="679"/>
      <c r="T41" s="679"/>
      <c r="U41" s="679"/>
      <c r="V41" s="679"/>
      <c r="W41" s="679"/>
      <c r="X41" s="679"/>
      <c r="Y41" s="680"/>
      <c r="Z41" s="715">
        <v>3.2</v>
      </c>
      <c r="AA41" s="715"/>
      <c r="AB41" s="715"/>
      <c r="AC41" s="715"/>
      <c r="AD41" s="716" t="s">
        <v>174</v>
      </c>
      <c r="AE41" s="716"/>
      <c r="AF41" s="716"/>
      <c r="AG41" s="716"/>
      <c r="AH41" s="716"/>
      <c r="AI41" s="716"/>
      <c r="AJ41" s="716"/>
      <c r="AK41" s="716"/>
      <c r="AL41" s="681" t="s">
        <v>136</v>
      </c>
      <c r="AM41" s="682"/>
      <c r="AN41" s="682"/>
      <c r="AO41" s="717"/>
      <c r="AQ41" s="718" t="s">
        <v>350</v>
      </c>
      <c r="AR41" s="719"/>
      <c r="AS41" s="719"/>
      <c r="AT41" s="719"/>
      <c r="AU41" s="719"/>
      <c r="AV41" s="719"/>
      <c r="AW41" s="719"/>
      <c r="AX41" s="719"/>
      <c r="AY41" s="720"/>
      <c r="AZ41" s="678">
        <v>519432</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136</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136</v>
      </c>
      <c r="CS41" s="697"/>
      <c r="CT41" s="697"/>
      <c r="CU41" s="697"/>
      <c r="CV41" s="697"/>
      <c r="CW41" s="697"/>
      <c r="CX41" s="697"/>
      <c r="CY41" s="698"/>
      <c r="CZ41" s="681" t="s">
        <v>136</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35251362</v>
      </c>
      <c r="S42" s="701"/>
      <c r="T42" s="701"/>
      <c r="U42" s="701"/>
      <c r="V42" s="701"/>
      <c r="W42" s="701"/>
      <c r="X42" s="701"/>
      <c r="Y42" s="703"/>
      <c r="Z42" s="704">
        <v>100</v>
      </c>
      <c r="AA42" s="704"/>
      <c r="AB42" s="704"/>
      <c r="AC42" s="704"/>
      <c r="AD42" s="705">
        <v>19341783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2087802</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327</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2659307</v>
      </c>
      <c r="CS42" s="679"/>
      <c r="CT42" s="679"/>
      <c r="CU42" s="679"/>
      <c r="CV42" s="679"/>
      <c r="CW42" s="679"/>
      <c r="CX42" s="679"/>
      <c r="CY42" s="680"/>
      <c r="CZ42" s="681">
        <v>7.8</v>
      </c>
      <c r="DA42" s="682"/>
      <c r="DB42" s="682"/>
      <c r="DC42" s="683"/>
      <c r="DD42" s="684">
        <v>792061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153092</v>
      </c>
      <c r="CS43" s="697"/>
      <c r="CT43" s="697"/>
      <c r="CU43" s="697"/>
      <c r="CV43" s="697"/>
      <c r="CW43" s="697"/>
      <c r="CX43" s="697"/>
      <c r="CY43" s="698"/>
      <c r="CZ43" s="681">
        <v>0.4</v>
      </c>
      <c r="DA43" s="699"/>
      <c r="DB43" s="699"/>
      <c r="DC43" s="700"/>
      <c r="DD43" s="684">
        <v>153092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2655332</v>
      </c>
      <c r="CS44" s="679"/>
      <c r="CT44" s="679"/>
      <c r="CU44" s="679"/>
      <c r="CV44" s="679"/>
      <c r="CW44" s="679"/>
      <c r="CX44" s="679"/>
      <c r="CY44" s="680"/>
      <c r="CZ44" s="681">
        <v>7.8</v>
      </c>
      <c r="DA44" s="682"/>
      <c r="DB44" s="682"/>
      <c r="DC44" s="683"/>
      <c r="DD44" s="684">
        <v>788086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1012255</v>
      </c>
      <c r="CS45" s="697"/>
      <c r="CT45" s="697"/>
      <c r="CU45" s="697"/>
      <c r="CV45" s="697"/>
      <c r="CW45" s="697"/>
      <c r="CX45" s="697"/>
      <c r="CY45" s="698"/>
      <c r="CZ45" s="681">
        <v>3</v>
      </c>
      <c r="DA45" s="699"/>
      <c r="DB45" s="699"/>
      <c r="DC45" s="700"/>
      <c r="DD45" s="684">
        <v>67489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1452261</v>
      </c>
      <c r="CS46" s="679"/>
      <c r="CT46" s="679"/>
      <c r="CU46" s="679"/>
      <c r="CV46" s="679"/>
      <c r="CW46" s="679"/>
      <c r="CX46" s="679"/>
      <c r="CY46" s="680"/>
      <c r="CZ46" s="681">
        <v>4.3</v>
      </c>
      <c r="DA46" s="682"/>
      <c r="DB46" s="682"/>
      <c r="DC46" s="683"/>
      <c r="DD46" s="684">
        <v>687828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3975</v>
      </c>
      <c r="CS47" s="697"/>
      <c r="CT47" s="697"/>
      <c r="CU47" s="697"/>
      <c r="CV47" s="697"/>
      <c r="CW47" s="697"/>
      <c r="CX47" s="697"/>
      <c r="CY47" s="698"/>
      <c r="CZ47" s="681">
        <v>0</v>
      </c>
      <c r="DA47" s="699"/>
      <c r="DB47" s="699"/>
      <c r="DC47" s="700"/>
      <c r="DD47" s="684">
        <v>3975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251</v>
      </c>
      <c r="CS48" s="679"/>
      <c r="CT48" s="679"/>
      <c r="CU48" s="679"/>
      <c r="CV48" s="679"/>
      <c r="CW48" s="679"/>
      <c r="CX48" s="679"/>
      <c r="CY48" s="680"/>
      <c r="CZ48" s="681" t="s">
        <v>251</v>
      </c>
      <c r="DA48" s="682"/>
      <c r="DB48" s="682"/>
      <c r="DC48" s="683"/>
      <c r="DD48" s="684" t="s">
        <v>251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34152861</v>
      </c>
      <c r="CS49" s="663"/>
      <c r="CT49" s="663"/>
      <c r="CU49" s="663"/>
      <c r="CV49" s="663"/>
      <c r="CW49" s="663"/>
      <c r="CX49" s="663"/>
      <c r="CY49" s="664"/>
      <c r="CZ49" s="665">
        <v>100</v>
      </c>
      <c r="DA49" s="666"/>
      <c r="DB49" s="666"/>
      <c r="DC49" s="667"/>
      <c r="DD49" s="668">
        <v>23582610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jiRUMsWk2m0HWel4WCfs6AzONRaKisgsYa1UaO/n1uxcTKBcsWpNtgMhx1DVBYQWZNt1pMaVMxQxDOFOwaIgA==" saltValue="0nXPNM01IFpJRayI3AwOR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43865</v>
      </c>
      <c r="R7" s="1198"/>
      <c r="S7" s="1198"/>
      <c r="T7" s="1198"/>
      <c r="U7" s="1198"/>
      <c r="V7" s="1198">
        <v>42767</v>
      </c>
      <c r="W7" s="1198"/>
      <c r="X7" s="1198"/>
      <c r="Y7" s="1198"/>
      <c r="Z7" s="1198"/>
      <c r="AA7" s="1198">
        <v>1099</v>
      </c>
      <c r="AB7" s="1198"/>
      <c r="AC7" s="1198"/>
      <c r="AD7" s="1198"/>
      <c r="AE7" s="1199"/>
      <c r="AF7" s="1200">
        <v>999</v>
      </c>
      <c r="AG7" s="1201"/>
      <c r="AH7" s="1201"/>
      <c r="AI7" s="1201"/>
      <c r="AJ7" s="1202"/>
      <c r="AK7" s="1184">
        <v>832</v>
      </c>
      <c r="AL7" s="1185"/>
      <c r="AM7" s="1185"/>
      <c r="AN7" s="1185"/>
      <c r="AO7" s="1185"/>
      <c r="AP7" s="1185">
        <v>48186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581</v>
      </c>
      <c r="BT7" s="1189"/>
      <c r="BU7" s="1189"/>
      <c r="BV7" s="1189"/>
      <c r="BW7" s="1189"/>
      <c r="BX7" s="1189"/>
      <c r="BY7" s="1189"/>
      <c r="BZ7" s="1189"/>
      <c r="CA7" s="1189"/>
      <c r="CB7" s="1189"/>
      <c r="CC7" s="1189"/>
      <c r="CD7" s="1189"/>
      <c r="CE7" s="1189"/>
      <c r="CF7" s="1189"/>
      <c r="CG7" s="1190"/>
      <c r="CH7" s="1181">
        <v>-2</v>
      </c>
      <c r="CI7" s="1182"/>
      <c r="CJ7" s="1182"/>
      <c r="CK7" s="1182"/>
      <c r="CL7" s="1183"/>
      <c r="CM7" s="1181">
        <v>198</v>
      </c>
      <c r="CN7" s="1182"/>
      <c r="CO7" s="1182"/>
      <c r="CP7" s="1182"/>
      <c r="CQ7" s="1183"/>
      <c r="CR7" s="1181">
        <v>53</v>
      </c>
      <c r="CS7" s="1182"/>
      <c r="CT7" s="1182"/>
      <c r="CU7" s="1182"/>
      <c r="CV7" s="1183"/>
      <c r="CW7" s="1181">
        <v>10</v>
      </c>
      <c r="CX7" s="1182"/>
      <c r="CY7" s="1182"/>
      <c r="CZ7" s="1182"/>
      <c r="DA7" s="1183"/>
      <c r="DB7" s="1181" t="s">
        <v>580</v>
      </c>
      <c r="DC7" s="1182"/>
      <c r="DD7" s="1182"/>
      <c r="DE7" s="1182"/>
      <c r="DF7" s="1183"/>
      <c r="DG7" s="1181" t="s">
        <v>580</v>
      </c>
      <c r="DH7" s="1182"/>
      <c r="DI7" s="1182"/>
      <c r="DJ7" s="1182"/>
      <c r="DK7" s="1183"/>
      <c r="DL7" s="1181" t="s">
        <v>580</v>
      </c>
      <c r="DM7" s="1182"/>
      <c r="DN7" s="1182"/>
      <c r="DO7" s="1182"/>
      <c r="DP7" s="1183"/>
      <c r="DQ7" s="1181" t="s">
        <v>600</v>
      </c>
      <c r="DR7" s="1182"/>
      <c r="DS7" s="1182"/>
      <c r="DT7" s="1182"/>
      <c r="DU7" s="1183"/>
      <c r="DV7" s="1208"/>
      <c r="DW7" s="1209"/>
      <c r="DX7" s="1209"/>
      <c r="DY7" s="1209"/>
      <c r="DZ7" s="1210"/>
      <c r="EA7" s="255"/>
    </row>
    <row r="8" spans="1:131" s="256" customFormat="1" ht="26.25" customHeight="1" x14ac:dyDescent="0.15">
      <c r="A8" s="262">
        <v>2</v>
      </c>
      <c r="B8" s="1124" t="s">
        <v>390</v>
      </c>
      <c r="C8" s="1125"/>
      <c r="D8" s="1125"/>
      <c r="E8" s="1125"/>
      <c r="F8" s="1125"/>
      <c r="G8" s="1125"/>
      <c r="H8" s="1125"/>
      <c r="I8" s="1125"/>
      <c r="J8" s="1125"/>
      <c r="K8" s="1125"/>
      <c r="L8" s="1125"/>
      <c r="M8" s="1125"/>
      <c r="N8" s="1125"/>
      <c r="O8" s="1125"/>
      <c r="P8" s="1126"/>
      <c r="Q8" s="1136">
        <v>75</v>
      </c>
      <c r="R8" s="1137"/>
      <c r="S8" s="1137"/>
      <c r="T8" s="1137"/>
      <c r="U8" s="1137"/>
      <c r="V8" s="1137">
        <v>75</v>
      </c>
      <c r="W8" s="1137"/>
      <c r="X8" s="1137"/>
      <c r="Y8" s="1137"/>
      <c r="Z8" s="1137"/>
      <c r="AA8" s="1137" t="s">
        <v>580</v>
      </c>
      <c r="AB8" s="1137"/>
      <c r="AC8" s="1137"/>
      <c r="AD8" s="1137"/>
      <c r="AE8" s="1138"/>
      <c r="AF8" s="1130" t="s">
        <v>391</v>
      </c>
      <c r="AG8" s="1131"/>
      <c r="AH8" s="1131"/>
      <c r="AI8" s="1131"/>
      <c r="AJ8" s="1132"/>
      <c r="AK8" s="1179">
        <v>36</v>
      </c>
      <c r="AL8" s="1180"/>
      <c r="AM8" s="1180"/>
      <c r="AN8" s="1180"/>
      <c r="AO8" s="1180"/>
      <c r="AP8" s="1180" t="s">
        <v>580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582</v>
      </c>
      <c r="BT8" s="1108"/>
      <c r="BU8" s="1108"/>
      <c r="BV8" s="1108"/>
      <c r="BW8" s="1108"/>
      <c r="BX8" s="1108"/>
      <c r="BY8" s="1108"/>
      <c r="BZ8" s="1108"/>
      <c r="CA8" s="1108"/>
      <c r="CB8" s="1108"/>
      <c r="CC8" s="1108"/>
      <c r="CD8" s="1108"/>
      <c r="CE8" s="1108"/>
      <c r="CF8" s="1108"/>
      <c r="CG8" s="1109"/>
      <c r="CH8" s="1082">
        <v>28</v>
      </c>
      <c r="CI8" s="1083"/>
      <c r="CJ8" s="1083"/>
      <c r="CK8" s="1083"/>
      <c r="CL8" s="1084"/>
      <c r="CM8" s="1082">
        <v>318</v>
      </c>
      <c r="CN8" s="1083"/>
      <c r="CO8" s="1083"/>
      <c r="CP8" s="1083"/>
      <c r="CQ8" s="1084"/>
      <c r="CR8" s="1082">
        <v>15</v>
      </c>
      <c r="CS8" s="1083"/>
      <c r="CT8" s="1083"/>
      <c r="CU8" s="1083"/>
      <c r="CV8" s="1084"/>
      <c r="CW8" s="1082" t="s">
        <v>580</v>
      </c>
      <c r="CX8" s="1083"/>
      <c r="CY8" s="1083"/>
      <c r="CZ8" s="1083"/>
      <c r="DA8" s="1084"/>
      <c r="DB8" s="1082" t="s">
        <v>580</v>
      </c>
      <c r="DC8" s="1083"/>
      <c r="DD8" s="1083"/>
      <c r="DE8" s="1083"/>
      <c r="DF8" s="1084"/>
      <c r="DG8" s="1082" t="s">
        <v>580</v>
      </c>
      <c r="DH8" s="1083"/>
      <c r="DI8" s="1083"/>
      <c r="DJ8" s="1083"/>
      <c r="DK8" s="1084"/>
      <c r="DL8" s="1082" t="s">
        <v>580</v>
      </c>
      <c r="DM8" s="1083"/>
      <c r="DN8" s="1083"/>
      <c r="DO8" s="1083"/>
      <c r="DP8" s="1084"/>
      <c r="DQ8" s="1082" t="s">
        <v>603</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583</v>
      </c>
      <c r="BT9" s="1108"/>
      <c r="BU9" s="1108"/>
      <c r="BV9" s="1108"/>
      <c r="BW9" s="1108"/>
      <c r="BX9" s="1108"/>
      <c r="BY9" s="1108"/>
      <c r="BZ9" s="1108"/>
      <c r="CA9" s="1108"/>
      <c r="CB9" s="1108"/>
      <c r="CC9" s="1108"/>
      <c r="CD9" s="1108"/>
      <c r="CE9" s="1108"/>
      <c r="CF9" s="1108"/>
      <c r="CG9" s="1109"/>
      <c r="CH9" s="1082">
        <v>29</v>
      </c>
      <c r="CI9" s="1083"/>
      <c r="CJ9" s="1083"/>
      <c r="CK9" s="1083"/>
      <c r="CL9" s="1084"/>
      <c r="CM9" s="1082">
        <v>1278</v>
      </c>
      <c r="CN9" s="1083"/>
      <c r="CO9" s="1083"/>
      <c r="CP9" s="1083"/>
      <c r="CQ9" s="1084"/>
      <c r="CR9" s="1082">
        <v>2</v>
      </c>
      <c r="CS9" s="1083"/>
      <c r="CT9" s="1083"/>
      <c r="CU9" s="1083"/>
      <c r="CV9" s="1084"/>
      <c r="CW9" s="1082" t="s">
        <v>600</v>
      </c>
      <c r="CX9" s="1083"/>
      <c r="CY9" s="1083"/>
      <c r="CZ9" s="1083"/>
      <c r="DA9" s="1084"/>
      <c r="DB9" s="1082" t="s">
        <v>580</v>
      </c>
      <c r="DC9" s="1083"/>
      <c r="DD9" s="1083"/>
      <c r="DE9" s="1083"/>
      <c r="DF9" s="1084"/>
      <c r="DG9" s="1082" t="s">
        <v>600</v>
      </c>
      <c r="DH9" s="1083"/>
      <c r="DI9" s="1083"/>
      <c r="DJ9" s="1083"/>
      <c r="DK9" s="1084"/>
      <c r="DL9" s="1082" t="s">
        <v>580</v>
      </c>
      <c r="DM9" s="1083"/>
      <c r="DN9" s="1083"/>
      <c r="DO9" s="1083"/>
      <c r="DP9" s="1084"/>
      <c r="DQ9" s="1082" t="s">
        <v>600</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584</v>
      </c>
      <c r="BT10" s="1108"/>
      <c r="BU10" s="1108"/>
      <c r="BV10" s="1108"/>
      <c r="BW10" s="1108"/>
      <c r="BX10" s="1108"/>
      <c r="BY10" s="1108"/>
      <c r="BZ10" s="1108"/>
      <c r="CA10" s="1108"/>
      <c r="CB10" s="1108"/>
      <c r="CC10" s="1108"/>
      <c r="CD10" s="1108"/>
      <c r="CE10" s="1108"/>
      <c r="CF10" s="1108"/>
      <c r="CG10" s="1109"/>
      <c r="CH10" s="1082">
        <v>5</v>
      </c>
      <c r="CI10" s="1083"/>
      <c r="CJ10" s="1083"/>
      <c r="CK10" s="1083"/>
      <c r="CL10" s="1084"/>
      <c r="CM10" s="1082">
        <v>2371</v>
      </c>
      <c r="CN10" s="1083"/>
      <c r="CO10" s="1083"/>
      <c r="CP10" s="1083"/>
      <c r="CQ10" s="1084"/>
      <c r="CR10" s="1082">
        <v>10</v>
      </c>
      <c r="CS10" s="1083"/>
      <c r="CT10" s="1083"/>
      <c r="CU10" s="1083"/>
      <c r="CV10" s="1084"/>
      <c r="CW10" s="1082">
        <v>119</v>
      </c>
      <c r="CX10" s="1083"/>
      <c r="CY10" s="1083"/>
      <c r="CZ10" s="1083"/>
      <c r="DA10" s="1084"/>
      <c r="DB10" s="1082" t="s">
        <v>580</v>
      </c>
      <c r="DC10" s="1083"/>
      <c r="DD10" s="1083"/>
      <c r="DE10" s="1083"/>
      <c r="DF10" s="1084"/>
      <c r="DG10" s="1082" t="s">
        <v>604</v>
      </c>
      <c r="DH10" s="1083"/>
      <c r="DI10" s="1083"/>
      <c r="DJ10" s="1083"/>
      <c r="DK10" s="1084"/>
      <c r="DL10" s="1082" t="s">
        <v>580</v>
      </c>
      <c r="DM10" s="1083"/>
      <c r="DN10" s="1083"/>
      <c r="DO10" s="1083"/>
      <c r="DP10" s="1084"/>
      <c r="DQ10" s="1082" t="s">
        <v>580</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392</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43940</v>
      </c>
      <c r="R23" s="1162"/>
      <c r="S23" s="1162"/>
      <c r="T23" s="1162"/>
      <c r="U23" s="1162"/>
      <c r="V23" s="1162">
        <v>42842</v>
      </c>
      <c r="W23" s="1162"/>
      <c r="X23" s="1162"/>
      <c r="Y23" s="1162"/>
      <c r="Z23" s="1162"/>
      <c r="AA23" s="1162">
        <v>1099</v>
      </c>
      <c r="AB23" s="1162"/>
      <c r="AC23" s="1162"/>
      <c r="AD23" s="1162"/>
      <c r="AE23" s="1163"/>
      <c r="AF23" s="1164">
        <v>999</v>
      </c>
      <c r="AG23" s="1162"/>
      <c r="AH23" s="1162"/>
      <c r="AI23" s="1162"/>
      <c r="AJ23" s="1165"/>
      <c r="AK23" s="1166"/>
      <c r="AL23" s="1167"/>
      <c r="AM23" s="1167"/>
      <c r="AN23" s="1167"/>
      <c r="AO23" s="1167"/>
      <c r="AP23" s="1162">
        <v>48186</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7292</v>
      </c>
      <c r="R28" s="1147"/>
      <c r="S28" s="1147"/>
      <c r="T28" s="1147"/>
      <c r="U28" s="1147"/>
      <c r="V28" s="1147">
        <v>7209</v>
      </c>
      <c r="W28" s="1147"/>
      <c r="X28" s="1147"/>
      <c r="Y28" s="1147"/>
      <c r="Z28" s="1147"/>
      <c r="AA28" s="1147">
        <v>83</v>
      </c>
      <c r="AB28" s="1147"/>
      <c r="AC28" s="1147"/>
      <c r="AD28" s="1147"/>
      <c r="AE28" s="1148"/>
      <c r="AF28" s="1149">
        <v>83</v>
      </c>
      <c r="AG28" s="1147"/>
      <c r="AH28" s="1147"/>
      <c r="AI28" s="1147"/>
      <c r="AJ28" s="1150"/>
      <c r="AK28" s="1151">
        <v>519</v>
      </c>
      <c r="AL28" s="1139"/>
      <c r="AM28" s="1139"/>
      <c r="AN28" s="1139"/>
      <c r="AO28" s="1139"/>
      <c r="AP28" s="1139" t="s">
        <v>580</v>
      </c>
      <c r="AQ28" s="1139"/>
      <c r="AR28" s="1139"/>
      <c r="AS28" s="1139"/>
      <c r="AT28" s="1139"/>
      <c r="AU28" s="1139" t="s">
        <v>580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407</v>
      </c>
      <c r="C29" s="1125"/>
      <c r="D29" s="1125"/>
      <c r="E29" s="1125"/>
      <c r="F29" s="1125"/>
      <c r="G29" s="1125"/>
      <c r="H29" s="1125"/>
      <c r="I29" s="1125"/>
      <c r="J29" s="1125"/>
      <c r="K29" s="1125"/>
      <c r="L29" s="1125"/>
      <c r="M29" s="1125"/>
      <c r="N29" s="1125"/>
      <c r="O29" s="1125"/>
      <c r="P29" s="1126"/>
      <c r="Q29" s="1136">
        <v>8515</v>
      </c>
      <c r="R29" s="1137"/>
      <c r="S29" s="1137"/>
      <c r="T29" s="1137"/>
      <c r="U29" s="1137"/>
      <c r="V29" s="1137">
        <v>8346</v>
      </c>
      <c r="W29" s="1137"/>
      <c r="X29" s="1137"/>
      <c r="Y29" s="1137"/>
      <c r="Z29" s="1137"/>
      <c r="AA29" s="1137">
        <v>170</v>
      </c>
      <c r="AB29" s="1137"/>
      <c r="AC29" s="1137"/>
      <c r="AD29" s="1137"/>
      <c r="AE29" s="1138"/>
      <c r="AF29" s="1130">
        <v>170</v>
      </c>
      <c r="AG29" s="1131"/>
      <c r="AH29" s="1131"/>
      <c r="AI29" s="1131"/>
      <c r="AJ29" s="1132"/>
      <c r="AK29" s="1073">
        <v>1200</v>
      </c>
      <c r="AL29" s="1064"/>
      <c r="AM29" s="1064"/>
      <c r="AN29" s="1064"/>
      <c r="AO29" s="1064"/>
      <c r="AP29" s="1064" t="s">
        <v>580</v>
      </c>
      <c r="AQ29" s="1064"/>
      <c r="AR29" s="1064"/>
      <c r="AS29" s="1064"/>
      <c r="AT29" s="1064"/>
      <c r="AU29" s="1064" t="s">
        <v>580</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408</v>
      </c>
      <c r="C30" s="1125"/>
      <c r="D30" s="1125"/>
      <c r="E30" s="1125"/>
      <c r="F30" s="1125"/>
      <c r="G30" s="1125"/>
      <c r="H30" s="1125"/>
      <c r="I30" s="1125"/>
      <c r="J30" s="1125"/>
      <c r="K30" s="1125"/>
      <c r="L30" s="1125"/>
      <c r="M30" s="1125"/>
      <c r="N30" s="1125"/>
      <c r="O30" s="1125"/>
      <c r="P30" s="1126"/>
      <c r="Q30" s="1136">
        <v>852</v>
      </c>
      <c r="R30" s="1137"/>
      <c r="S30" s="1137"/>
      <c r="T30" s="1137"/>
      <c r="U30" s="1137"/>
      <c r="V30" s="1137">
        <v>828</v>
      </c>
      <c r="W30" s="1137"/>
      <c r="X30" s="1137"/>
      <c r="Y30" s="1137"/>
      <c r="Z30" s="1137"/>
      <c r="AA30" s="1137">
        <v>23</v>
      </c>
      <c r="AB30" s="1137"/>
      <c r="AC30" s="1137"/>
      <c r="AD30" s="1137"/>
      <c r="AE30" s="1138"/>
      <c r="AF30" s="1130">
        <v>23</v>
      </c>
      <c r="AG30" s="1131"/>
      <c r="AH30" s="1131"/>
      <c r="AI30" s="1131"/>
      <c r="AJ30" s="1132"/>
      <c r="AK30" s="1073">
        <v>180</v>
      </c>
      <c r="AL30" s="1064"/>
      <c r="AM30" s="1064"/>
      <c r="AN30" s="1064"/>
      <c r="AO30" s="1064"/>
      <c r="AP30" s="1064" t="s">
        <v>580</v>
      </c>
      <c r="AQ30" s="1064"/>
      <c r="AR30" s="1064"/>
      <c r="AS30" s="1064"/>
      <c r="AT30" s="1064"/>
      <c r="AU30" s="1064" t="s">
        <v>580</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409</v>
      </c>
      <c r="C31" s="1125"/>
      <c r="D31" s="1125"/>
      <c r="E31" s="1125"/>
      <c r="F31" s="1125"/>
      <c r="G31" s="1125"/>
      <c r="H31" s="1125"/>
      <c r="I31" s="1125"/>
      <c r="J31" s="1125"/>
      <c r="K31" s="1125"/>
      <c r="L31" s="1125"/>
      <c r="M31" s="1125"/>
      <c r="N31" s="1125"/>
      <c r="O31" s="1125"/>
      <c r="P31" s="1126"/>
      <c r="Q31" s="1136">
        <v>2736</v>
      </c>
      <c r="R31" s="1137"/>
      <c r="S31" s="1137"/>
      <c r="T31" s="1137"/>
      <c r="U31" s="1137"/>
      <c r="V31" s="1137">
        <v>2648</v>
      </c>
      <c r="W31" s="1137"/>
      <c r="X31" s="1137"/>
      <c r="Y31" s="1137"/>
      <c r="Z31" s="1137"/>
      <c r="AA31" s="1137">
        <v>88</v>
      </c>
      <c r="AB31" s="1137"/>
      <c r="AC31" s="1137"/>
      <c r="AD31" s="1137"/>
      <c r="AE31" s="1138"/>
      <c r="AF31" s="1130">
        <v>88</v>
      </c>
      <c r="AG31" s="1131"/>
      <c r="AH31" s="1131"/>
      <c r="AI31" s="1131"/>
      <c r="AJ31" s="1132"/>
      <c r="AK31" s="1073">
        <v>1354</v>
      </c>
      <c r="AL31" s="1064"/>
      <c r="AM31" s="1064"/>
      <c r="AN31" s="1064"/>
      <c r="AO31" s="1064"/>
      <c r="AP31" s="1064">
        <v>20631</v>
      </c>
      <c r="AQ31" s="1064"/>
      <c r="AR31" s="1064"/>
      <c r="AS31" s="1064"/>
      <c r="AT31" s="1064"/>
      <c r="AU31" s="1064">
        <v>16525</v>
      </c>
      <c r="AV31" s="1064"/>
      <c r="AW31" s="1064"/>
      <c r="AX31" s="1064"/>
      <c r="AY31" s="1064"/>
      <c r="AZ31" s="1135"/>
      <c r="BA31" s="1135"/>
      <c r="BB31" s="1135"/>
      <c r="BC31" s="1135"/>
      <c r="BD31" s="1135"/>
      <c r="BE31" s="1119" t="s">
        <v>410</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411</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364</v>
      </c>
      <c r="AG63" s="1052"/>
      <c r="AH63" s="1052"/>
      <c r="AI63" s="1052"/>
      <c r="AJ63" s="1117"/>
      <c r="AK63" s="1118"/>
      <c r="AL63" s="1056"/>
      <c r="AM63" s="1056"/>
      <c r="AN63" s="1056"/>
      <c r="AO63" s="1056"/>
      <c r="AP63" s="1052">
        <v>20631</v>
      </c>
      <c r="AQ63" s="1052"/>
      <c r="AR63" s="1052"/>
      <c r="AS63" s="1052"/>
      <c r="AT63" s="1052"/>
      <c r="AU63" s="1052">
        <v>16525</v>
      </c>
      <c r="AV63" s="1052"/>
      <c r="AW63" s="1052"/>
      <c r="AX63" s="1052"/>
      <c r="AY63" s="1052"/>
      <c r="AZ63" s="1112"/>
      <c r="BA63" s="1112"/>
      <c r="BB63" s="1112"/>
      <c r="BC63" s="1112"/>
      <c r="BD63" s="1112"/>
      <c r="BE63" s="1053"/>
      <c r="BF63" s="1053"/>
      <c r="BG63" s="1053"/>
      <c r="BH63" s="1053"/>
      <c r="BI63" s="1054"/>
      <c r="BJ63" s="1113" t="s">
        <v>413</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thickBot="1" x14ac:dyDescent="0.2">
      <c r="A68" s="259">
        <v>1</v>
      </c>
      <c r="B68" s="1075" t="s">
        <v>598</v>
      </c>
      <c r="C68" s="1076"/>
      <c r="D68" s="1076"/>
      <c r="E68" s="1076"/>
      <c r="F68" s="1076"/>
      <c r="G68" s="1076"/>
      <c r="H68" s="1076"/>
      <c r="I68" s="1076"/>
      <c r="J68" s="1076"/>
      <c r="K68" s="1076"/>
      <c r="L68" s="1076"/>
      <c r="M68" s="1076"/>
      <c r="N68" s="1076"/>
      <c r="O68" s="1076"/>
      <c r="P68" s="1077"/>
      <c r="Q68" s="1081">
        <v>2845</v>
      </c>
      <c r="R68" s="1078"/>
      <c r="S68" s="1078"/>
      <c r="T68" s="1078"/>
      <c r="U68" s="1078"/>
      <c r="V68" s="1078">
        <v>2842</v>
      </c>
      <c r="W68" s="1078"/>
      <c r="X68" s="1078"/>
      <c r="Y68" s="1078"/>
      <c r="Z68" s="1078"/>
      <c r="AA68" s="1078">
        <v>2</v>
      </c>
      <c r="AB68" s="1078"/>
      <c r="AC68" s="1078"/>
      <c r="AD68" s="1078"/>
      <c r="AE68" s="1078"/>
      <c r="AF68" s="1078">
        <v>2</v>
      </c>
      <c r="AG68" s="1078"/>
      <c r="AH68" s="1078"/>
      <c r="AI68" s="1078"/>
      <c r="AJ68" s="1078"/>
      <c r="AK68" s="1078">
        <v>28</v>
      </c>
      <c r="AL68" s="1078"/>
      <c r="AM68" s="1078"/>
      <c r="AN68" s="1078"/>
      <c r="AO68" s="1078"/>
      <c r="AP68" s="1078">
        <v>1169</v>
      </c>
      <c r="AQ68" s="1078"/>
      <c r="AR68" s="1078"/>
      <c r="AS68" s="1078"/>
      <c r="AT68" s="1078"/>
      <c r="AU68" s="1078">
        <v>1001</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thickTop="1" x14ac:dyDescent="0.15">
      <c r="A69" s="262">
        <v>2</v>
      </c>
      <c r="B69" s="1075" t="s">
        <v>597</v>
      </c>
      <c r="C69" s="1076"/>
      <c r="D69" s="1076"/>
      <c r="E69" s="1076"/>
      <c r="F69" s="1076"/>
      <c r="G69" s="1076"/>
      <c r="H69" s="1076"/>
      <c r="I69" s="1076"/>
      <c r="J69" s="1076"/>
      <c r="K69" s="1076"/>
      <c r="L69" s="1076"/>
      <c r="M69" s="1076"/>
      <c r="N69" s="1076"/>
      <c r="O69" s="1076"/>
      <c r="P69" s="1077"/>
      <c r="Q69" s="1070">
        <v>2058</v>
      </c>
      <c r="R69" s="1064"/>
      <c r="S69" s="1064"/>
      <c r="T69" s="1064"/>
      <c r="U69" s="1064"/>
      <c r="V69" s="1064">
        <v>1540</v>
      </c>
      <c r="W69" s="1064"/>
      <c r="X69" s="1064"/>
      <c r="Y69" s="1064"/>
      <c r="Z69" s="1064"/>
      <c r="AA69" s="1064">
        <v>518</v>
      </c>
      <c r="AB69" s="1064"/>
      <c r="AC69" s="1064"/>
      <c r="AD69" s="1064"/>
      <c r="AE69" s="1064"/>
      <c r="AF69" s="1064">
        <v>1809</v>
      </c>
      <c r="AG69" s="1064"/>
      <c r="AH69" s="1064"/>
      <c r="AI69" s="1064"/>
      <c r="AJ69" s="1064"/>
      <c r="AK69" s="1064">
        <v>7</v>
      </c>
      <c r="AL69" s="1064"/>
      <c r="AM69" s="1064"/>
      <c r="AN69" s="1064"/>
      <c r="AO69" s="1064"/>
      <c r="AP69" s="1064">
        <v>2465</v>
      </c>
      <c r="AQ69" s="1064"/>
      <c r="AR69" s="1064"/>
      <c r="AS69" s="1064"/>
      <c r="AT69" s="1064"/>
      <c r="AU69" s="1064">
        <v>12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52</v>
      </c>
      <c r="R70" s="1064"/>
      <c r="S70" s="1064"/>
      <c r="T70" s="1064"/>
      <c r="U70" s="1064"/>
      <c r="V70" s="1064">
        <v>50</v>
      </c>
      <c r="W70" s="1064"/>
      <c r="X70" s="1064"/>
      <c r="Y70" s="1064"/>
      <c r="Z70" s="1064"/>
      <c r="AA70" s="1064">
        <v>2</v>
      </c>
      <c r="AB70" s="1064"/>
      <c r="AC70" s="1064"/>
      <c r="AD70" s="1064"/>
      <c r="AE70" s="1064"/>
      <c r="AF70" s="1064">
        <v>2</v>
      </c>
      <c r="AG70" s="1064"/>
      <c r="AH70" s="1064"/>
      <c r="AI70" s="1064"/>
      <c r="AJ70" s="1064"/>
      <c r="AK70" s="1064" t="s">
        <v>580</v>
      </c>
      <c r="AL70" s="1064"/>
      <c r="AM70" s="1064"/>
      <c r="AN70" s="1064"/>
      <c r="AO70" s="1064"/>
      <c r="AP70" s="1064">
        <v>84</v>
      </c>
      <c r="AQ70" s="1064"/>
      <c r="AR70" s="1064"/>
      <c r="AS70" s="1064"/>
      <c r="AT70" s="1064"/>
      <c r="AU70" s="1064">
        <v>28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586</v>
      </c>
      <c r="C71" s="1068"/>
      <c r="D71" s="1068"/>
      <c r="E71" s="1068"/>
      <c r="F71" s="1068"/>
      <c r="G71" s="1068"/>
      <c r="H71" s="1068"/>
      <c r="I71" s="1068"/>
      <c r="J71" s="1068"/>
      <c r="K71" s="1068"/>
      <c r="L71" s="1068"/>
      <c r="M71" s="1068"/>
      <c r="N71" s="1068"/>
      <c r="O71" s="1068"/>
      <c r="P71" s="1069"/>
      <c r="Q71" s="1070">
        <v>607</v>
      </c>
      <c r="R71" s="1064"/>
      <c r="S71" s="1064"/>
      <c r="T71" s="1064"/>
      <c r="U71" s="1064"/>
      <c r="V71" s="1064">
        <v>564</v>
      </c>
      <c r="W71" s="1064"/>
      <c r="X71" s="1064"/>
      <c r="Y71" s="1064"/>
      <c r="Z71" s="1064"/>
      <c r="AA71" s="1064">
        <v>43</v>
      </c>
      <c r="AB71" s="1064"/>
      <c r="AC71" s="1064"/>
      <c r="AD71" s="1064"/>
      <c r="AE71" s="1064"/>
      <c r="AF71" s="1064">
        <v>43</v>
      </c>
      <c r="AG71" s="1064"/>
      <c r="AH71" s="1064"/>
      <c r="AI71" s="1064"/>
      <c r="AJ71" s="1064"/>
      <c r="AK71" s="1064" t="s">
        <v>599</v>
      </c>
      <c r="AL71" s="1064"/>
      <c r="AM71" s="1064"/>
      <c r="AN71" s="1064"/>
      <c r="AO71" s="1064"/>
      <c r="AP71" s="1064">
        <v>193</v>
      </c>
      <c r="AQ71" s="1064"/>
      <c r="AR71" s="1064"/>
      <c r="AS71" s="1064"/>
      <c r="AT71" s="1064"/>
      <c r="AU71" s="1064">
        <v>62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587</v>
      </c>
      <c r="C72" s="1068"/>
      <c r="D72" s="1068"/>
      <c r="E72" s="1068"/>
      <c r="F72" s="1068"/>
      <c r="G72" s="1068"/>
      <c r="H72" s="1068"/>
      <c r="I72" s="1068"/>
      <c r="J72" s="1068"/>
      <c r="K72" s="1068"/>
      <c r="L72" s="1068"/>
      <c r="M72" s="1068"/>
      <c r="N72" s="1068"/>
      <c r="O72" s="1068"/>
      <c r="P72" s="1069"/>
      <c r="Q72" s="1070">
        <v>30</v>
      </c>
      <c r="R72" s="1064"/>
      <c r="S72" s="1064"/>
      <c r="T72" s="1064"/>
      <c r="U72" s="1064"/>
      <c r="V72" s="1064">
        <v>29</v>
      </c>
      <c r="W72" s="1064"/>
      <c r="X72" s="1064"/>
      <c r="Y72" s="1064"/>
      <c r="Z72" s="1064"/>
      <c r="AA72" s="1064">
        <v>1</v>
      </c>
      <c r="AB72" s="1064"/>
      <c r="AC72" s="1064"/>
      <c r="AD72" s="1064"/>
      <c r="AE72" s="1064"/>
      <c r="AF72" s="1064">
        <v>1</v>
      </c>
      <c r="AG72" s="1064"/>
      <c r="AH72" s="1064"/>
      <c r="AI72" s="1064"/>
      <c r="AJ72" s="1064"/>
      <c r="AK72" s="1064" t="s">
        <v>580</v>
      </c>
      <c r="AL72" s="1064"/>
      <c r="AM72" s="1064"/>
      <c r="AN72" s="1064"/>
      <c r="AO72" s="1064"/>
      <c r="AP72" s="1064" t="s">
        <v>580</v>
      </c>
      <c r="AQ72" s="1064"/>
      <c r="AR72" s="1064"/>
      <c r="AS72" s="1064"/>
      <c r="AT72" s="1064"/>
      <c r="AU72" s="1064" t="s">
        <v>580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588</v>
      </c>
      <c r="C73" s="1068"/>
      <c r="D73" s="1068"/>
      <c r="E73" s="1068"/>
      <c r="F73" s="1068"/>
      <c r="G73" s="1068"/>
      <c r="H73" s="1068"/>
      <c r="I73" s="1068"/>
      <c r="J73" s="1068"/>
      <c r="K73" s="1068"/>
      <c r="L73" s="1068"/>
      <c r="M73" s="1068"/>
      <c r="N73" s="1068"/>
      <c r="O73" s="1068"/>
      <c r="P73" s="1069"/>
      <c r="Q73" s="1070">
        <v>197</v>
      </c>
      <c r="R73" s="1064"/>
      <c r="S73" s="1064"/>
      <c r="T73" s="1064"/>
      <c r="U73" s="1064"/>
      <c r="V73" s="1064">
        <v>192</v>
      </c>
      <c r="W73" s="1064"/>
      <c r="X73" s="1064"/>
      <c r="Y73" s="1064"/>
      <c r="Z73" s="1064"/>
      <c r="AA73" s="1064">
        <v>4</v>
      </c>
      <c r="AB73" s="1064"/>
      <c r="AC73" s="1064"/>
      <c r="AD73" s="1064"/>
      <c r="AE73" s="1064"/>
      <c r="AF73" s="1064">
        <v>19</v>
      </c>
      <c r="AG73" s="1064"/>
      <c r="AH73" s="1064"/>
      <c r="AI73" s="1064"/>
      <c r="AJ73" s="1064"/>
      <c r="AK73" s="1064" t="s">
        <v>580</v>
      </c>
      <c r="AL73" s="1064"/>
      <c r="AM73" s="1064"/>
      <c r="AN73" s="1064"/>
      <c r="AO73" s="1064"/>
      <c r="AP73" s="1064">
        <v>2</v>
      </c>
      <c r="AQ73" s="1064"/>
      <c r="AR73" s="1064"/>
      <c r="AS73" s="1064"/>
      <c r="AT73" s="1064"/>
      <c r="AU73" s="1064">
        <v>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589</v>
      </c>
      <c r="C74" s="1068"/>
      <c r="D74" s="1068"/>
      <c r="E74" s="1068"/>
      <c r="F74" s="1068"/>
      <c r="G74" s="1068"/>
      <c r="H74" s="1068"/>
      <c r="I74" s="1068"/>
      <c r="J74" s="1068"/>
      <c r="K74" s="1068"/>
      <c r="L74" s="1068"/>
      <c r="M74" s="1068"/>
      <c r="N74" s="1068"/>
      <c r="O74" s="1068"/>
      <c r="P74" s="1069"/>
      <c r="Q74" s="1070">
        <v>419</v>
      </c>
      <c r="R74" s="1064"/>
      <c r="S74" s="1064"/>
      <c r="T74" s="1064"/>
      <c r="U74" s="1064"/>
      <c r="V74" s="1064">
        <v>356</v>
      </c>
      <c r="W74" s="1064"/>
      <c r="X74" s="1064"/>
      <c r="Y74" s="1064"/>
      <c r="Z74" s="1064"/>
      <c r="AA74" s="1064">
        <v>62</v>
      </c>
      <c r="AB74" s="1064"/>
      <c r="AC74" s="1064"/>
      <c r="AD74" s="1064"/>
      <c r="AE74" s="1064"/>
      <c r="AF74" s="1064">
        <v>62</v>
      </c>
      <c r="AG74" s="1064"/>
      <c r="AH74" s="1064"/>
      <c r="AI74" s="1064"/>
      <c r="AJ74" s="1064"/>
      <c r="AK74" s="1064">
        <v>84</v>
      </c>
      <c r="AL74" s="1064"/>
      <c r="AM74" s="1064"/>
      <c r="AN74" s="1064"/>
      <c r="AO74" s="1064"/>
      <c r="AP74" s="1064" t="s">
        <v>600</v>
      </c>
      <c r="AQ74" s="1064"/>
      <c r="AR74" s="1064"/>
      <c r="AS74" s="1064"/>
      <c r="AT74" s="1064"/>
      <c r="AU74" s="1064" t="s">
        <v>580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590</v>
      </c>
      <c r="C75" s="1068"/>
      <c r="D75" s="1068"/>
      <c r="E75" s="1068"/>
      <c r="F75" s="1068"/>
      <c r="G75" s="1068"/>
      <c r="H75" s="1068"/>
      <c r="I75" s="1068"/>
      <c r="J75" s="1068"/>
      <c r="K75" s="1068"/>
      <c r="L75" s="1068"/>
      <c r="M75" s="1068"/>
      <c r="N75" s="1068"/>
      <c r="O75" s="1068"/>
      <c r="P75" s="1069"/>
      <c r="Q75" s="1071">
        <v>5648</v>
      </c>
      <c r="R75" s="1072"/>
      <c r="S75" s="1072"/>
      <c r="T75" s="1072"/>
      <c r="U75" s="1073"/>
      <c r="V75" s="1074">
        <v>5183</v>
      </c>
      <c r="W75" s="1072"/>
      <c r="X75" s="1072"/>
      <c r="Y75" s="1072"/>
      <c r="Z75" s="1073"/>
      <c r="AA75" s="1074">
        <v>466</v>
      </c>
      <c r="AB75" s="1072"/>
      <c r="AC75" s="1072"/>
      <c r="AD75" s="1072"/>
      <c r="AE75" s="1073"/>
      <c r="AF75" s="1074">
        <v>466</v>
      </c>
      <c r="AG75" s="1072"/>
      <c r="AH75" s="1072"/>
      <c r="AI75" s="1072"/>
      <c r="AJ75" s="1073"/>
      <c r="AK75" s="1074" t="s">
        <v>580</v>
      </c>
      <c r="AL75" s="1072"/>
      <c r="AM75" s="1072"/>
      <c r="AN75" s="1072"/>
      <c r="AO75" s="1073"/>
      <c r="AP75" s="1074" t="s">
        <v>601</v>
      </c>
      <c r="AQ75" s="1072"/>
      <c r="AR75" s="1072"/>
      <c r="AS75" s="1072"/>
      <c r="AT75" s="1073"/>
      <c r="AU75" s="1074" t="s">
        <v>580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591</v>
      </c>
      <c r="C76" s="1068"/>
      <c r="D76" s="1068"/>
      <c r="E76" s="1068"/>
      <c r="F76" s="1068"/>
      <c r="G76" s="1068"/>
      <c r="H76" s="1068"/>
      <c r="I76" s="1068"/>
      <c r="J76" s="1068"/>
      <c r="K76" s="1068"/>
      <c r="L76" s="1068"/>
      <c r="M76" s="1068"/>
      <c r="N76" s="1068"/>
      <c r="O76" s="1068"/>
      <c r="P76" s="1069"/>
      <c r="Q76" s="1071">
        <v>1652</v>
      </c>
      <c r="R76" s="1072"/>
      <c r="S76" s="1072"/>
      <c r="T76" s="1072"/>
      <c r="U76" s="1073"/>
      <c r="V76" s="1074">
        <v>1650</v>
      </c>
      <c r="W76" s="1072"/>
      <c r="X76" s="1072"/>
      <c r="Y76" s="1072"/>
      <c r="Z76" s="1073"/>
      <c r="AA76" s="1074">
        <v>2</v>
      </c>
      <c r="AB76" s="1072"/>
      <c r="AC76" s="1072"/>
      <c r="AD76" s="1072"/>
      <c r="AE76" s="1073"/>
      <c r="AF76" s="1074">
        <v>2</v>
      </c>
      <c r="AG76" s="1072"/>
      <c r="AH76" s="1072"/>
      <c r="AI76" s="1072"/>
      <c r="AJ76" s="1073"/>
      <c r="AK76" s="1074">
        <v>40</v>
      </c>
      <c r="AL76" s="1072"/>
      <c r="AM76" s="1072"/>
      <c r="AN76" s="1072"/>
      <c r="AO76" s="1073"/>
      <c r="AP76" s="1074" t="s">
        <v>580</v>
      </c>
      <c r="AQ76" s="1072"/>
      <c r="AR76" s="1072"/>
      <c r="AS76" s="1072"/>
      <c r="AT76" s="1073"/>
      <c r="AU76" s="1074" t="s">
        <v>580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592</v>
      </c>
      <c r="C77" s="1068"/>
      <c r="D77" s="1068"/>
      <c r="E77" s="1068"/>
      <c r="F77" s="1068"/>
      <c r="G77" s="1068"/>
      <c r="H77" s="1068"/>
      <c r="I77" s="1068"/>
      <c r="J77" s="1068"/>
      <c r="K77" s="1068"/>
      <c r="L77" s="1068"/>
      <c r="M77" s="1068"/>
      <c r="N77" s="1068"/>
      <c r="O77" s="1068"/>
      <c r="P77" s="1069"/>
      <c r="Q77" s="1071">
        <v>3</v>
      </c>
      <c r="R77" s="1072"/>
      <c r="S77" s="1072"/>
      <c r="T77" s="1072"/>
      <c r="U77" s="1073"/>
      <c r="V77" s="1074">
        <v>3</v>
      </c>
      <c r="W77" s="1072"/>
      <c r="X77" s="1072"/>
      <c r="Y77" s="1072"/>
      <c r="Z77" s="1073"/>
      <c r="AA77" s="1074">
        <v>1</v>
      </c>
      <c r="AB77" s="1072"/>
      <c r="AC77" s="1072"/>
      <c r="AD77" s="1072"/>
      <c r="AE77" s="1073"/>
      <c r="AF77" s="1074">
        <v>1</v>
      </c>
      <c r="AG77" s="1072"/>
      <c r="AH77" s="1072"/>
      <c r="AI77" s="1072"/>
      <c r="AJ77" s="1073"/>
      <c r="AK77" s="1074" t="s">
        <v>580</v>
      </c>
      <c r="AL77" s="1072"/>
      <c r="AM77" s="1072"/>
      <c r="AN77" s="1072"/>
      <c r="AO77" s="1073"/>
      <c r="AP77" s="1074" t="s">
        <v>580</v>
      </c>
      <c r="AQ77" s="1072"/>
      <c r="AR77" s="1072"/>
      <c r="AS77" s="1072"/>
      <c r="AT77" s="1073"/>
      <c r="AU77" s="1074" t="s">
        <v>580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593</v>
      </c>
      <c r="C78" s="1068"/>
      <c r="D78" s="1068"/>
      <c r="E78" s="1068"/>
      <c r="F78" s="1068"/>
      <c r="G78" s="1068"/>
      <c r="H78" s="1068"/>
      <c r="I78" s="1068"/>
      <c r="J78" s="1068"/>
      <c r="K78" s="1068"/>
      <c r="L78" s="1068"/>
      <c r="M78" s="1068"/>
      <c r="N78" s="1068"/>
      <c r="O78" s="1068"/>
      <c r="P78" s="1069"/>
      <c r="Q78" s="1070">
        <v>12</v>
      </c>
      <c r="R78" s="1064"/>
      <c r="S78" s="1064"/>
      <c r="T78" s="1064"/>
      <c r="U78" s="1064"/>
      <c r="V78" s="1064">
        <v>10</v>
      </c>
      <c r="W78" s="1064"/>
      <c r="X78" s="1064"/>
      <c r="Y78" s="1064"/>
      <c r="Z78" s="1064"/>
      <c r="AA78" s="1064">
        <v>2</v>
      </c>
      <c r="AB78" s="1064"/>
      <c r="AC78" s="1064"/>
      <c r="AD78" s="1064"/>
      <c r="AE78" s="1064"/>
      <c r="AF78" s="1064">
        <v>2</v>
      </c>
      <c r="AG78" s="1064"/>
      <c r="AH78" s="1064"/>
      <c r="AI78" s="1064"/>
      <c r="AJ78" s="1064"/>
      <c r="AK78" s="1064" t="s">
        <v>580</v>
      </c>
      <c r="AL78" s="1064"/>
      <c r="AM78" s="1064"/>
      <c r="AN78" s="1064"/>
      <c r="AO78" s="1064"/>
      <c r="AP78" s="1064" t="s">
        <v>580</v>
      </c>
      <c r="AQ78" s="1064"/>
      <c r="AR78" s="1064"/>
      <c r="AS78" s="1064"/>
      <c r="AT78" s="1064"/>
      <c r="AU78" s="1064" t="s">
        <v>580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594</v>
      </c>
      <c r="C79" s="1068"/>
      <c r="D79" s="1068"/>
      <c r="E79" s="1068"/>
      <c r="F79" s="1068"/>
      <c r="G79" s="1068"/>
      <c r="H79" s="1068"/>
      <c r="I79" s="1068"/>
      <c r="J79" s="1068"/>
      <c r="K79" s="1068"/>
      <c r="L79" s="1068"/>
      <c r="M79" s="1068"/>
      <c r="N79" s="1068"/>
      <c r="O79" s="1068"/>
      <c r="P79" s="1069"/>
      <c r="Q79" s="1070">
        <v>1065</v>
      </c>
      <c r="R79" s="1064"/>
      <c r="S79" s="1064"/>
      <c r="T79" s="1064"/>
      <c r="U79" s="1064"/>
      <c r="V79" s="1064">
        <v>1023</v>
      </c>
      <c r="W79" s="1064"/>
      <c r="X79" s="1064"/>
      <c r="Y79" s="1064"/>
      <c r="Z79" s="1064"/>
      <c r="AA79" s="1064">
        <v>42</v>
      </c>
      <c r="AB79" s="1064"/>
      <c r="AC79" s="1064"/>
      <c r="AD79" s="1064"/>
      <c r="AE79" s="1064"/>
      <c r="AF79" s="1064">
        <v>42</v>
      </c>
      <c r="AG79" s="1064"/>
      <c r="AH79" s="1064"/>
      <c r="AI79" s="1064"/>
      <c r="AJ79" s="1064"/>
      <c r="AK79" s="1064">
        <v>510</v>
      </c>
      <c r="AL79" s="1064"/>
      <c r="AM79" s="1064"/>
      <c r="AN79" s="1064"/>
      <c r="AO79" s="1064"/>
      <c r="AP79" s="1064" t="s">
        <v>580</v>
      </c>
      <c r="AQ79" s="1064"/>
      <c r="AR79" s="1064"/>
      <c r="AS79" s="1064"/>
      <c r="AT79" s="1064"/>
      <c r="AU79" s="1064" t="s">
        <v>580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595</v>
      </c>
      <c r="C80" s="1068"/>
      <c r="D80" s="1068"/>
      <c r="E80" s="1068"/>
      <c r="F80" s="1068"/>
      <c r="G80" s="1068"/>
      <c r="H80" s="1068"/>
      <c r="I80" s="1068"/>
      <c r="J80" s="1068"/>
      <c r="K80" s="1068"/>
      <c r="L80" s="1068"/>
      <c r="M80" s="1068"/>
      <c r="N80" s="1068"/>
      <c r="O80" s="1068"/>
      <c r="P80" s="1069"/>
      <c r="Q80" s="1070">
        <v>1108</v>
      </c>
      <c r="R80" s="1064"/>
      <c r="S80" s="1064"/>
      <c r="T80" s="1064"/>
      <c r="U80" s="1064"/>
      <c r="V80" s="1064">
        <v>1065</v>
      </c>
      <c r="W80" s="1064"/>
      <c r="X80" s="1064"/>
      <c r="Y80" s="1064"/>
      <c r="Z80" s="1064"/>
      <c r="AA80" s="1064">
        <v>43</v>
      </c>
      <c r="AB80" s="1064"/>
      <c r="AC80" s="1064"/>
      <c r="AD80" s="1064"/>
      <c r="AE80" s="1064"/>
      <c r="AF80" s="1064">
        <v>43</v>
      </c>
      <c r="AG80" s="1064"/>
      <c r="AH80" s="1064"/>
      <c r="AI80" s="1064"/>
      <c r="AJ80" s="1064"/>
      <c r="AK80" s="1064" t="s">
        <v>580</v>
      </c>
      <c r="AL80" s="1064"/>
      <c r="AM80" s="1064"/>
      <c r="AN80" s="1064"/>
      <c r="AO80" s="1064"/>
      <c r="AP80" s="1064" t="s">
        <v>580</v>
      </c>
      <c r="AQ80" s="1064"/>
      <c r="AR80" s="1064"/>
      <c r="AS80" s="1064"/>
      <c r="AT80" s="1064"/>
      <c r="AU80" s="1064" t="s">
        <v>600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596</v>
      </c>
      <c r="C81" s="1068"/>
      <c r="D81" s="1068"/>
      <c r="E81" s="1068"/>
      <c r="F81" s="1068"/>
      <c r="G81" s="1068"/>
      <c r="H81" s="1068"/>
      <c r="I81" s="1068"/>
      <c r="J81" s="1068"/>
      <c r="K81" s="1068"/>
      <c r="L81" s="1068"/>
      <c r="M81" s="1068"/>
      <c r="N81" s="1068"/>
      <c r="O81" s="1068"/>
      <c r="P81" s="1069"/>
      <c r="Q81" s="1070">
        <v>276261</v>
      </c>
      <c r="R81" s="1064"/>
      <c r="S81" s="1064"/>
      <c r="T81" s="1064"/>
      <c r="U81" s="1064"/>
      <c r="V81" s="1064">
        <v>272197</v>
      </c>
      <c r="W81" s="1064"/>
      <c r="X81" s="1064"/>
      <c r="Y81" s="1064"/>
      <c r="Z81" s="1064"/>
      <c r="AA81" s="1064">
        <v>4064</v>
      </c>
      <c r="AB81" s="1064"/>
      <c r="AC81" s="1064"/>
      <c r="AD81" s="1064"/>
      <c r="AE81" s="1064"/>
      <c r="AF81" s="1064">
        <v>4064</v>
      </c>
      <c r="AG81" s="1064"/>
      <c r="AH81" s="1064"/>
      <c r="AI81" s="1064"/>
      <c r="AJ81" s="1064"/>
      <c r="AK81" s="1064">
        <v>1842</v>
      </c>
      <c r="AL81" s="1064"/>
      <c r="AM81" s="1064"/>
      <c r="AN81" s="1064"/>
      <c r="AO81" s="1064"/>
      <c r="AP81" s="1064" t="s">
        <v>602</v>
      </c>
      <c r="AQ81" s="1064"/>
      <c r="AR81" s="1064"/>
      <c r="AS81" s="1064"/>
      <c r="AT81" s="1064"/>
      <c r="AU81" s="1064" t="s">
        <v>580</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6558</v>
      </c>
      <c r="AG88" s="1052"/>
      <c r="AH88" s="1052"/>
      <c r="AI88" s="1052"/>
      <c r="AJ88" s="1052"/>
      <c r="AK88" s="1056"/>
      <c r="AL88" s="1056"/>
      <c r="AM88" s="1056"/>
      <c r="AN88" s="1056"/>
      <c r="AO88" s="1056"/>
      <c r="AP88" s="1052">
        <v>3913</v>
      </c>
      <c r="AQ88" s="1052"/>
      <c r="AR88" s="1052"/>
      <c r="AS88" s="1052"/>
      <c r="AT88" s="1052"/>
      <c r="AU88" s="1052">
        <v>1104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80</v>
      </c>
      <c r="CS102" s="1044"/>
      <c r="CT102" s="1044"/>
      <c r="CU102" s="1044"/>
      <c r="CV102" s="1045"/>
      <c r="CW102" s="1043">
        <v>129</v>
      </c>
      <c r="CX102" s="1044"/>
      <c r="CY102" s="1044"/>
      <c r="CZ102" s="1044"/>
      <c r="DA102" s="1045"/>
      <c r="DB102" s="1043" t="s">
        <v>580</v>
      </c>
      <c r="DC102" s="1044"/>
      <c r="DD102" s="1044"/>
      <c r="DE102" s="1044"/>
      <c r="DF102" s="1045"/>
      <c r="DG102" s="1043" t="s">
        <v>605</v>
      </c>
      <c r="DH102" s="1044"/>
      <c r="DI102" s="1044"/>
      <c r="DJ102" s="1044"/>
      <c r="DK102" s="1045"/>
      <c r="DL102" s="1043" t="s">
        <v>580</v>
      </c>
      <c r="DM102" s="1044"/>
      <c r="DN102" s="1044"/>
      <c r="DO102" s="1044"/>
      <c r="DP102" s="1045"/>
      <c r="DQ102" s="1043" t="s">
        <v>604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309</v>
      </c>
      <c r="AG109" s="987"/>
      <c r="AH109" s="987"/>
      <c r="AI109" s="987"/>
      <c r="AJ109" s="988"/>
      <c r="AK109" s="989" t="s">
        <v>308</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309</v>
      </c>
      <c r="BW109" s="987"/>
      <c r="BX109" s="987"/>
      <c r="BY109" s="987"/>
      <c r="BZ109" s="988"/>
      <c r="CA109" s="989" t="s">
        <v>308</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309</v>
      </c>
      <c r="DM109" s="987"/>
      <c r="DN109" s="987"/>
      <c r="DO109" s="987"/>
      <c r="DP109" s="988"/>
      <c r="DQ109" s="989" t="s">
        <v>308</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3923536</v>
      </c>
      <c r="AB110" s="980"/>
      <c r="AC110" s="980"/>
      <c r="AD110" s="980"/>
      <c r="AE110" s="981"/>
      <c r="AF110" s="982">
        <v>4252765</v>
      </c>
      <c r="AG110" s="980"/>
      <c r="AH110" s="980"/>
      <c r="AI110" s="980"/>
      <c r="AJ110" s="981"/>
      <c r="AK110" s="982">
        <v>4352385</v>
      </c>
      <c r="AL110" s="980"/>
      <c r="AM110" s="980"/>
      <c r="AN110" s="980"/>
      <c r="AO110" s="981"/>
      <c r="AP110" s="983">
        <v>26.9</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50145358</v>
      </c>
      <c r="BR110" s="927"/>
      <c r="BS110" s="927"/>
      <c r="BT110" s="927"/>
      <c r="BU110" s="927"/>
      <c r="BV110" s="927">
        <v>50265014</v>
      </c>
      <c r="BW110" s="927"/>
      <c r="BX110" s="927"/>
      <c r="BY110" s="927"/>
      <c r="BZ110" s="927"/>
      <c r="CA110" s="927">
        <v>48186129</v>
      </c>
      <c r="CB110" s="927"/>
      <c r="CC110" s="927"/>
      <c r="CD110" s="927"/>
      <c r="CE110" s="927"/>
      <c r="CF110" s="951">
        <v>297.89999999999998</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413</v>
      </c>
      <c r="DH110" s="927"/>
      <c r="DI110" s="927"/>
      <c r="DJ110" s="927"/>
      <c r="DK110" s="927"/>
      <c r="DL110" s="927" t="s">
        <v>439</v>
      </c>
      <c r="DM110" s="927"/>
      <c r="DN110" s="927"/>
      <c r="DO110" s="927"/>
      <c r="DP110" s="927"/>
      <c r="DQ110" s="927" t="s">
        <v>136</v>
      </c>
      <c r="DR110" s="927"/>
      <c r="DS110" s="927"/>
      <c r="DT110" s="927"/>
      <c r="DU110" s="927"/>
      <c r="DV110" s="928" t="s">
        <v>136</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439</v>
      </c>
      <c r="AL111" s="1008"/>
      <c r="AM111" s="1008"/>
      <c r="AN111" s="1008"/>
      <c r="AO111" s="1009"/>
      <c r="AP111" s="1011" t="s">
        <v>136</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473883</v>
      </c>
      <c r="BR111" s="899"/>
      <c r="BS111" s="899"/>
      <c r="BT111" s="899"/>
      <c r="BU111" s="899"/>
      <c r="BV111" s="899">
        <v>365474</v>
      </c>
      <c r="BW111" s="899"/>
      <c r="BX111" s="899"/>
      <c r="BY111" s="899"/>
      <c r="BZ111" s="899"/>
      <c r="CA111" s="899">
        <v>663423</v>
      </c>
      <c r="CB111" s="899"/>
      <c r="CC111" s="899"/>
      <c r="CD111" s="899"/>
      <c r="CE111" s="899"/>
      <c r="CF111" s="960">
        <v>4.0999999999999996</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136</v>
      </c>
      <c r="DH111" s="899"/>
      <c r="DI111" s="899"/>
      <c r="DJ111" s="899"/>
      <c r="DK111" s="899"/>
      <c r="DL111" s="899" t="s">
        <v>413</v>
      </c>
      <c r="DM111" s="899"/>
      <c r="DN111" s="899"/>
      <c r="DO111" s="899"/>
      <c r="DP111" s="899"/>
      <c r="DQ111" s="899" t="s">
        <v>413</v>
      </c>
      <c r="DR111" s="899"/>
      <c r="DS111" s="899"/>
      <c r="DT111" s="899"/>
      <c r="DU111" s="899"/>
      <c r="DV111" s="876" t="s">
        <v>439</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136</v>
      </c>
      <c r="AB112" s="862"/>
      <c r="AC112" s="862"/>
      <c r="AD112" s="862"/>
      <c r="AE112" s="863"/>
      <c r="AF112" s="864" t="s">
        <v>413</v>
      </c>
      <c r="AG112" s="862"/>
      <c r="AH112" s="862"/>
      <c r="AI112" s="862"/>
      <c r="AJ112" s="863"/>
      <c r="AK112" s="864" t="s">
        <v>413</v>
      </c>
      <c r="AL112" s="862"/>
      <c r="AM112" s="862"/>
      <c r="AN112" s="862"/>
      <c r="AO112" s="863"/>
      <c r="AP112" s="909" t="s">
        <v>136</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17830058</v>
      </c>
      <c r="BR112" s="899"/>
      <c r="BS112" s="899"/>
      <c r="BT112" s="899"/>
      <c r="BU112" s="899"/>
      <c r="BV112" s="899">
        <v>17307061</v>
      </c>
      <c r="BW112" s="899"/>
      <c r="BX112" s="899"/>
      <c r="BY112" s="899"/>
      <c r="BZ112" s="899"/>
      <c r="CA112" s="899">
        <v>16525104</v>
      </c>
      <c r="CB112" s="899"/>
      <c r="CC112" s="899"/>
      <c r="CD112" s="899"/>
      <c r="CE112" s="899"/>
      <c r="CF112" s="960">
        <v>102.1</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26660</v>
      </c>
      <c r="DH112" s="899"/>
      <c r="DI112" s="899"/>
      <c r="DJ112" s="899"/>
      <c r="DK112" s="899"/>
      <c r="DL112" s="899">
        <v>10640</v>
      </c>
      <c r="DM112" s="899"/>
      <c r="DN112" s="899"/>
      <c r="DO112" s="899"/>
      <c r="DP112" s="899"/>
      <c r="DQ112" s="899">
        <v>379721</v>
      </c>
      <c r="DR112" s="899"/>
      <c r="DS112" s="899"/>
      <c r="DT112" s="899"/>
      <c r="DU112" s="899"/>
      <c r="DV112" s="876">
        <v>2.2999999999999998</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1358590</v>
      </c>
      <c r="AB113" s="1008"/>
      <c r="AC113" s="1008"/>
      <c r="AD113" s="1008"/>
      <c r="AE113" s="1009"/>
      <c r="AF113" s="1010">
        <v>1258203</v>
      </c>
      <c r="AG113" s="1008"/>
      <c r="AH113" s="1008"/>
      <c r="AI113" s="1008"/>
      <c r="AJ113" s="1009"/>
      <c r="AK113" s="1010">
        <v>1256307</v>
      </c>
      <c r="AL113" s="1008"/>
      <c r="AM113" s="1008"/>
      <c r="AN113" s="1008"/>
      <c r="AO113" s="1009"/>
      <c r="AP113" s="1011">
        <v>7.8</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1562812</v>
      </c>
      <c r="BR113" s="899"/>
      <c r="BS113" s="899"/>
      <c r="BT113" s="899"/>
      <c r="BU113" s="899"/>
      <c r="BV113" s="899">
        <v>1316058</v>
      </c>
      <c r="BW113" s="899"/>
      <c r="BX113" s="899"/>
      <c r="BY113" s="899"/>
      <c r="BZ113" s="899"/>
      <c r="CA113" s="899">
        <v>1103384</v>
      </c>
      <c r="CB113" s="899"/>
      <c r="CC113" s="899"/>
      <c r="CD113" s="899"/>
      <c r="CE113" s="899"/>
      <c r="CF113" s="960">
        <v>6.8</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136</v>
      </c>
      <c r="DH113" s="862"/>
      <c r="DI113" s="862"/>
      <c r="DJ113" s="862"/>
      <c r="DK113" s="863"/>
      <c r="DL113" s="864" t="s">
        <v>413</v>
      </c>
      <c r="DM113" s="862"/>
      <c r="DN113" s="862"/>
      <c r="DO113" s="862"/>
      <c r="DP113" s="863"/>
      <c r="DQ113" s="864" t="s">
        <v>136</v>
      </c>
      <c r="DR113" s="862"/>
      <c r="DS113" s="862"/>
      <c r="DT113" s="862"/>
      <c r="DU113" s="863"/>
      <c r="DV113" s="909" t="s">
        <v>439</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244788</v>
      </c>
      <c r="AB114" s="862"/>
      <c r="AC114" s="862"/>
      <c r="AD114" s="862"/>
      <c r="AE114" s="863"/>
      <c r="AF114" s="864">
        <v>290677</v>
      </c>
      <c r="AG114" s="862"/>
      <c r="AH114" s="862"/>
      <c r="AI114" s="862"/>
      <c r="AJ114" s="863"/>
      <c r="AK114" s="864">
        <v>265809</v>
      </c>
      <c r="AL114" s="862"/>
      <c r="AM114" s="862"/>
      <c r="AN114" s="862"/>
      <c r="AO114" s="863"/>
      <c r="AP114" s="909">
        <v>1.6</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5341039</v>
      </c>
      <c r="BR114" s="899"/>
      <c r="BS114" s="899"/>
      <c r="BT114" s="899"/>
      <c r="BU114" s="899"/>
      <c r="BV114" s="899">
        <v>4974399</v>
      </c>
      <c r="BW114" s="899"/>
      <c r="BX114" s="899"/>
      <c r="BY114" s="899"/>
      <c r="BZ114" s="899"/>
      <c r="CA114" s="899">
        <v>5167055</v>
      </c>
      <c r="CB114" s="899"/>
      <c r="CC114" s="899"/>
      <c r="CD114" s="899"/>
      <c r="CE114" s="899"/>
      <c r="CF114" s="960">
        <v>31.9</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413</v>
      </c>
      <c r="DH114" s="862"/>
      <c r="DI114" s="862"/>
      <c r="DJ114" s="862"/>
      <c r="DK114" s="863"/>
      <c r="DL114" s="864" t="s">
        <v>136</v>
      </c>
      <c r="DM114" s="862"/>
      <c r="DN114" s="862"/>
      <c r="DO114" s="862"/>
      <c r="DP114" s="863"/>
      <c r="DQ114" s="864" t="s">
        <v>413</v>
      </c>
      <c r="DR114" s="862"/>
      <c r="DS114" s="862"/>
      <c r="DT114" s="862"/>
      <c r="DU114" s="863"/>
      <c r="DV114" s="909" t="s">
        <v>413</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141414</v>
      </c>
      <c r="AB115" s="1008"/>
      <c r="AC115" s="1008"/>
      <c r="AD115" s="1008"/>
      <c r="AE115" s="1009"/>
      <c r="AF115" s="1010">
        <v>130929</v>
      </c>
      <c r="AG115" s="1008"/>
      <c r="AH115" s="1008"/>
      <c r="AI115" s="1008"/>
      <c r="AJ115" s="1009"/>
      <c r="AK115" s="1010">
        <v>82798</v>
      </c>
      <c r="AL115" s="1008"/>
      <c r="AM115" s="1008"/>
      <c r="AN115" s="1008"/>
      <c r="AO115" s="1009"/>
      <c r="AP115" s="1011">
        <v>0.5</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v>18545</v>
      </c>
      <c r="BR115" s="899"/>
      <c r="BS115" s="899"/>
      <c r="BT115" s="899"/>
      <c r="BU115" s="899"/>
      <c r="BV115" s="899">
        <v>855</v>
      </c>
      <c r="BW115" s="899"/>
      <c r="BX115" s="899"/>
      <c r="BY115" s="899"/>
      <c r="BZ115" s="899"/>
      <c r="CA115" s="899" t="s">
        <v>136</v>
      </c>
      <c r="CB115" s="899"/>
      <c r="CC115" s="899"/>
      <c r="CD115" s="899"/>
      <c r="CE115" s="899"/>
      <c r="CF115" s="960" t="s">
        <v>136</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136</v>
      </c>
      <c r="DH115" s="862"/>
      <c r="DI115" s="862"/>
      <c r="DJ115" s="862"/>
      <c r="DK115" s="863"/>
      <c r="DL115" s="864" t="s">
        <v>456</v>
      </c>
      <c r="DM115" s="862"/>
      <c r="DN115" s="862"/>
      <c r="DO115" s="862"/>
      <c r="DP115" s="863"/>
      <c r="DQ115" s="864" t="s">
        <v>439</v>
      </c>
      <c r="DR115" s="862"/>
      <c r="DS115" s="862"/>
      <c r="DT115" s="862"/>
      <c r="DU115" s="863"/>
      <c r="DV115" s="909" t="s">
        <v>413</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136</v>
      </c>
      <c r="AB116" s="862"/>
      <c r="AC116" s="862"/>
      <c r="AD116" s="862"/>
      <c r="AE116" s="863"/>
      <c r="AF116" s="864" t="s">
        <v>413</v>
      </c>
      <c r="AG116" s="862"/>
      <c r="AH116" s="862"/>
      <c r="AI116" s="862"/>
      <c r="AJ116" s="863"/>
      <c r="AK116" s="864" t="s">
        <v>136</v>
      </c>
      <c r="AL116" s="862"/>
      <c r="AM116" s="862"/>
      <c r="AN116" s="862"/>
      <c r="AO116" s="863"/>
      <c r="AP116" s="909" t="s">
        <v>413</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413</v>
      </c>
      <c r="BR116" s="899"/>
      <c r="BS116" s="899"/>
      <c r="BT116" s="899"/>
      <c r="BU116" s="899"/>
      <c r="BV116" s="899" t="s">
        <v>439</v>
      </c>
      <c r="BW116" s="899"/>
      <c r="BX116" s="899"/>
      <c r="BY116" s="899"/>
      <c r="BZ116" s="899"/>
      <c r="CA116" s="899" t="s">
        <v>136</v>
      </c>
      <c r="CB116" s="899"/>
      <c r="CC116" s="899"/>
      <c r="CD116" s="899"/>
      <c r="CE116" s="899"/>
      <c r="CF116" s="960" t="s">
        <v>439</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388626</v>
      </c>
      <c r="DH116" s="862"/>
      <c r="DI116" s="862"/>
      <c r="DJ116" s="862"/>
      <c r="DK116" s="863"/>
      <c r="DL116" s="864">
        <v>308311</v>
      </c>
      <c r="DM116" s="862"/>
      <c r="DN116" s="862"/>
      <c r="DO116" s="862"/>
      <c r="DP116" s="863"/>
      <c r="DQ116" s="864">
        <v>246771</v>
      </c>
      <c r="DR116" s="862"/>
      <c r="DS116" s="862"/>
      <c r="DT116" s="862"/>
      <c r="DU116" s="863"/>
      <c r="DV116" s="909">
        <v>1.5</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5668328</v>
      </c>
      <c r="AB117" s="994"/>
      <c r="AC117" s="994"/>
      <c r="AD117" s="994"/>
      <c r="AE117" s="995"/>
      <c r="AF117" s="996">
        <v>5932574</v>
      </c>
      <c r="AG117" s="994"/>
      <c r="AH117" s="994"/>
      <c r="AI117" s="994"/>
      <c r="AJ117" s="995"/>
      <c r="AK117" s="996">
        <v>5957299</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136</v>
      </c>
      <c r="BR117" s="899"/>
      <c r="BS117" s="899"/>
      <c r="BT117" s="899"/>
      <c r="BU117" s="899"/>
      <c r="BV117" s="899" t="s">
        <v>462</v>
      </c>
      <c r="BW117" s="899"/>
      <c r="BX117" s="899"/>
      <c r="BY117" s="899"/>
      <c r="BZ117" s="899"/>
      <c r="CA117" s="899" t="s">
        <v>136</v>
      </c>
      <c r="CB117" s="899"/>
      <c r="CC117" s="899"/>
      <c r="CD117" s="899"/>
      <c r="CE117" s="899"/>
      <c r="CF117" s="960" t="s">
        <v>462</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136</v>
      </c>
      <c r="DM117" s="862"/>
      <c r="DN117" s="862"/>
      <c r="DO117" s="862"/>
      <c r="DP117" s="863"/>
      <c r="DQ117" s="864" t="s">
        <v>462</v>
      </c>
      <c r="DR117" s="862"/>
      <c r="DS117" s="862"/>
      <c r="DT117" s="862"/>
      <c r="DU117" s="863"/>
      <c r="DV117" s="909" t="s">
        <v>462</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309</v>
      </c>
      <c r="AG118" s="987"/>
      <c r="AH118" s="987"/>
      <c r="AI118" s="987"/>
      <c r="AJ118" s="988"/>
      <c r="AK118" s="989" t="s">
        <v>308</v>
      </c>
      <c r="AL118" s="987"/>
      <c r="AM118" s="987"/>
      <c r="AN118" s="987"/>
      <c r="AO118" s="988"/>
      <c r="AP118" s="990" t="s">
        <v>433</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136</v>
      </c>
      <c r="BR118" s="930"/>
      <c r="BS118" s="930"/>
      <c r="BT118" s="930"/>
      <c r="BU118" s="930"/>
      <c r="BV118" s="930" t="s">
        <v>439</v>
      </c>
      <c r="BW118" s="930"/>
      <c r="BX118" s="930"/>
      <c r="BY118" s="930"/>
      <c r="BZ118" s="930"/>
      <c r="CA118" s="930" t="s">
        <v>462</v>
      </c>
      <c r="CB118" s="930"/>
      <c r="CC118" s="930"/>
      <c r="CD118" s="930"/>
      <c r="CE118" s="930"/>
      <c r="CF118" s="960" t="s">
        <v>136</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136</v>
      </c>
      <c r="DH118" s="862"/>
      <c r="DI118" s="862"/>
      <c r="DJ118" s="862"/>
      <c r="DK118" s="863"/>
      <c r="DL118" s="864" t="s">
        <v>439</v>
      </c>
      <c r="DM118" s="862"/>
      <c r="DN118" s="862"/>
      <c r="DO118" s="862"/>
      <c r="DP118" s="863"/>
      <c r="DQ118" s="864" t="s">
        <v>136</v>
      </c>
      <c r="DR118" s="862"/>
      <c r="DS118" s="862"/>
      <c r="DT118" s="862"/>
      <c r="DU118" s="863"/>
      <c r="DV118" s="909" t="s">
        <v>136</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136</v>
      </c>
      <c r="AB119" s="980"/>
      <c r="AC119" s="980"/>
      <c r="AD119" s="980"/>
      <c r="AE119" s="981"/>
      <c r="AF119" s="982" t="s">
        <v>462</v>
      </c>
      <c r="AG119" s="980"/>
      <c r="AH119" s="980"/>
      <c r="AI119" s="980"/>
      <c r="AJ119" s="981"/>
      <c r="AK119" s="982" t="s">
        <v>462</v>
      </c>
      <c r="AL119" s="980"/>
      <c r="AM119" s="980"/>
      <c r="AN119" s="980"/>
      <c r="AO119" s="981"/>
      <c r="AP119" s="983" t="s">
        <v>136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466</v>
      </c>
      <c r="BP119" s="963"/>
      <c r="BQ119" s="967">
        <v>75371695</v>
      </c>
      <c r="BR119" s="930"/>
      <c r="BS119" s="930"/>
      <c r="BT119" s="930"/>
      <c r="BU119" s="930"/>
      <c r="BV119" s="930">
        <v>74228861</v>
      </c>
      <c r="BW119" s="930"/>
      <c r="BX119" s="930"/>
      <c r="BY119" s="930"/>
      <c r="BZ119" s="930"/>
      <c r="CA119" s="930">
        <v>71645095</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58597</v>
      </c>
      <c r="DH119" s="845"/>
      <c r="DI119" s="845"/>
      <c r="DJ119" s="845"/>
      <c r="DK119" s="846"/>
      <c r="DL119" s="847">
        <v>46523</v>
      </c>
      <c r="DM119" s="845"/>
      <c r="DN119" s="845"/>
      <c r="DO119" s="845"/>
      <c r="DP119" s="846"/>
      <c r="DQ119" s="847">
        <v>36931</v>
      </c>
      <c r="DR119" s="845"/>
      <c r="DS119" s="845"/>
      <c r="DT119" s="845"/>
      <c r="DU119" s="846"/>
      <c r="DV119" s="933">
        <v>0.2</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136</v>
      </c>
      <c r="AB120" s="862"/>
      <c r="AC120" s="862"/>
      <c r="AD120" s="862"/>
      <c r="AE120" s="863"/>
      <c r="AF120" s="864" t="s">
        <v>136</v>
      </c>
      <c r="AG120" s="862"/>
      <c r="AH120" s="862"/>
      <c r="AI120" s="862"/>
      <c r="AJ120" s="863"/>
      <c r="AK120" s="864" t="s">
        <v>136</v>
      </c>
      <c r="AL120" s="862"/>
      <c r="AM120" s="862"/>
      <c r="AN120" s="862"/>
      <c r="AO120" s="863"/>
      <c r="AP120" s="909" t="s">
        <v>462</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5502060</v>
      </c>
      <c r="BR120" s="927"/>
      <c r="BS120" s="927"/>
      <c r="BT120" s="927"/>
      <c r="BU120" s="927"/>
      <c r="BV120" s="927">
        <v>5950435</v>
      </c>
      <c r="BW120" s="927"/>
      <c r="BX120" s="927"/>
      <c r="BY120" s="927"/>
      <c r="BZ120" s="927"/>
      <c r="CA120" s="927">
        <v>7215580</v>
      </c>
      <c r="CB120" s="927"/>
      <c r="CC120" s="927"/>
      <c r="CD120" s="927"/>
      <c r="CE120" s="927"/>
      <c r="CF120" s="951">
        <v>44.6</v>
      </c>
      <c r="CG120" s="952"/>
      <c r="CH120" s="952"/>
      <c r="CI120" s="952"/>
      <c r="CJ120" s="952"/>
      <c r="CK120" s="953" t="s">
        <v>470</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17830058</v>
      </c>
      <c r="DH120" s="927"/>
      <c r="DI120" s="927"/>
      <c r="DJ120" s="927"/>
      <c r="DK120" s="927"/>
      <c r="DL120" s="927">
        <v>17307061</v>
      </c>
      <c r="DM120" s="927"/>
      <c r="DN120" s="927"/>
      <c r="DO120" s="927"/>
      <c r="DP120" s="927"/>
      <c r="DQ120" s="927">
        <v>16525104</v>
      </c>
      <c r="DR120" s="927"/>
      <c r="DS120" s="927"/>
      <c r="DT120" s="927"/>
      <c r="DU120" s="927"/>
      <c r="DV120" s="928">
        <v>102.1</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34452</v>
      </c>
      <c r="AB121" s="862"/>
      <c r="AC121" s="862"/>
      <c r="AD121" s="862"/>
      <c r="AE121" s="863"/>
      <c r="AF121" s="864">
        <v>16020</v>
      </c>
      <c r="AG121" s="862"/>
      <c r="AH121" s="862"/>
      <c r="AI121" s="862"/>
      <c r="AJ121" s="863"/>
      <c r="AK121" s="864">
        <v>5320</v>
      </c>
      <c r="AL121" s="862"/>
      <c r="AM121" s="862"/>
      <c r="AN121" s="862"/>
      <c r="AO121" s="863"/>
      <c r="AP121" s="909">
        <v>0</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144646</v>
      </c>
      <c r="BR121" s="899"/>
      <c r="BS121" s="899"/>
      <c r="BT121" s="899"/>
      <c r="BU121" s="899"/>
      <c r="BV121" s="899">
        <v>108814</v>
      </c>
      <c r="BW121" s="899"/>
      <c r="BX121" s="899"/>
      <c r="BY121" s="899"/>
      <c r="BZ121" s="899"/>
      <c r="CA121" s="899">
        <v>90732</v>
      </c>
      <c r="CB121" s="899"/>
      <c r="CC121" s="899"/>
      <c r="CD121" s="899"/>
      <c r="CE121" s="899"/>
      <c r="CF121" s="960">
        <v>0.6</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t="s">
        <v>136</v>
      </c>
      <c r="DH121" s="899"/>
      <c r="DI121" s="899"/>
      <c r="DJ121" s="899"/>
      <c r="DK121" s="899"/>
      <c r="DL121" s="899" t="s">
        <v>136</v>
      </c>
      <c r="DM121" s="899"/>
      <c r="DN121" s="899"/>
      <c r="DO121" s="899"/>
      <c r="DP121" s="899"/>
      <c r="DQ121" s="899" t="s">
        <v>136</v>
      </c>
      <c r="DR121" s="899"/>
      <c r="DS121" s="899"/>
      <c r="DT121" s="899"/>
      <c r="DU121" s="899"/>
      <c r="DV121" s="876" t="s">
        <v>462</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136</v>
      </c>
      <c r="AB122" s="862"/>
      <c r="AC122" s="862"/>
      <c r="AD122" s="862"/>
      <c r="AE122" s="863"/>
      <c r="AF122" s="864" t="s">
        <v>462</v>
      </c>
      <c r="AG122" s="862"/>
      <c r="AH122" s="862"/>
      <c r="AI122" s="862"/>
      <c r="AJ122" s="863"/>
      <c r="AK122" s="864" t="s">
        <v>136</v>
      </c>
      <c r="AL122" s="862"/>
      <c r="AM122" s="862"/>
      <c r="AN122" s="862"/>
      <c r="AO122" s="863"/>
      <c r="AP122" s="909" t="s">
        <v>136</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46529219</v>
      </c>
      <c r="BR122" s="930"/>
      <c r="BS122" s="930"/>
      <c r="BT122" s="930"/>
      <c r="BU122" s="930"/>
      <c r="BV122" s="930">
        <v>45974316</v>
      </c>
      <c r="BW122" s="930"/>
      <c r="BX122" s="930"/>
      <c r="BY122" s="930"/>
      <c r="BZ122" s="930"/>
      <c r="CA122" s="930">
        <v>44109758</v>
      </c>
      <c r="CB122" s="930"/>
      <c r="CC122" s="930"/>
      <c r="CD122" s="930"/>
      <c r="CE122" s="930"/>
      <c r="CF122" s="931">
        <v>272.7</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136</v>
      </c>
      <c r="DH122" s="899"/>
      <c r="DI122" s="899"/>
      <c r="DJ122" s="899"/>
      <c r="DK122" s="899"/>
      <c r="DL122" s="899" t="s">
        <v>136</v>
      </c>
      <c r="DM122" s="899"/>
      <c r="DN122" s="899"/>
      <c r="DO122" s="899"/>
      <c r="DP122" s="899"/>
      <c r="DQ122" s="899" t="s">
        <v>136</v>
      </c>
      <c r="DR122" s="899"/>
      <c r="DS122" s="899"/>
      <c r="DT122" s="899"/>
      <c r="DU122" s="899"/>
      <c r="DV122" s="876" t="s">
        <v>136</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90942</v>
      </c>
      <c r="AB123" s="862"/>
      <c r="AC123" s="862"/>
      <c r="AD123" s="862"/>
      <c r="AE123" s="863"/>
      <c r="AF123" s="864">
        <v>84715</v>
      </c>
      <c r="AG123" s="862"/>
      <c r="AH123" s="862"/>
      <c r="AI123" s="862"/>
      <c r="AJ123" s="863"/>
      <c r="AK123" s="864">
        <v>66976</v>
      </c>
      <c r="AL123" s="862"/>
      <c r="AM123" s="862"/>
      <c r="AN123" s="862"/>
      <c r="AO123" s="863"/>
      <c r="AP123" s="909">
        <v>0.4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476</v>
      </c>
      <c r="BP123" s="963"/>
      <c r="BQ123" s="917">
        <v>52175925</v>
      </c>
      <c r="BR123" s="918"/>
      <c r="BS123" s="918"/>
      <c r="BT123" s="918"/>
      <c r="BU123" s="918"/>
      <c r="BV123" s="918">
        <v>52033565</v>
      </c>
      <c r="BW123" s="918"/>
      <c r="BX123" s="918"/>
      <c r="BY123" s="918"/>
      <c r="BZ123" s="918"/>
      <c r="CA123" s="918">
        <v>51416070</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136</v>
      </c>
      <c r="DH123" s="862"/>
      <c r="DI123" s="862"/>
      <c r="DJ123" s="862"/>
      <c r="DK123" s="863"/>
      <c r="DL123" s="864" t="s">
        <v>136</v>
      </c>
      <c r="DM123" s="862"/>
      <c r="DN123" s="862"/>
      <c r="DO123" s="862"/>
      <c r="DP123" s="863"/>
      <c r="DQ123" s="864" t="s">
        <v>136</v>
      </c>
      <c r="DR123" s="862"/>
      <c r="DS123" s="862"/>
      <c r="DT123" s="862"/>
      <c r="DU123" s="863"/>
      <c r="DV123" s="909" t="s">
        <v>136</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136</v>
      </c>
      <c r="AB124" s="862"/>
      <c r="AC124" s="862"/>
      <c r="AD124" s="862"/>
      <c r="AE124" s="863"/>
      <c r="AF124" s="864" t="s">
        <v>136</v>
      </c>
      <c r="AG124" s="862"/>
      <c r="AH124" s="862"/>
      <c r="AI124" s="862"/>
      <c r="AJ124" s="863"/>
      <c r="AK124" s="864" t="s">
        <v>136</v>
      </c>
      <c r="AL124" s="862"/>
      <c r="AM124" s="862"/>
      <c r="AN124" s="862"/>
      <c r="AO124" s="863"/>
      <c r="AP124" s="909" t="s">
        <v>136</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142.69999999999999</v>
      </c>
      <c r="BR124" s="916"/>
      <c r="BS124" s="916"/>
      <c r="BT124" s="916"/>
      <c r="BU124" s="916"/>
      <c r="BV124" s="916">
        <v>135.80000000000001</v>
      </c>
      <c r="BW124" s="916"/>
      <c r="BX124" s="916"/>
      <c r="BY124" s="916"/>
      <c r="BZ124" s="916"/>
      <c r="CA124" s="916">
        <v>125</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136</v>
      </c>
      <c r="DH124" s="845"/>
      <c r="DI124" s="845"/>
      <c r="DJ124" s="845"/>
      <c r="DK124" s="846"/>
      <c r="DL124" s="847" t="s">
        <v>136</v>
      </c>
      <c r="DM124" s="845"/>
      <c r="DN124" s="845"/>
      <c r="DO124" s="845"/>
      <c r="DP124" s="846"/>
      <c r="DQ124" s="847" t="s">
        <v>136</v>
      </c>
      <c r="DR124" s="845"/>
      <c r="DS124" s="845"/>
      <c r="DT124" s="845"/>
      <c r="DU124" s="846"/>
      <c r="DV124" s="933" t="s">
        <v>136</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136</v>
      </c>
      <c r="AB125" s="862"/>
      <c r="AC125" s="862"/>
      <c r="AD125" s="862"/>
      <c r="AE125" s="863"/>
      <c r="AF125" s="864" t="s">
        <v>136</v>
      </c>
      <c r="AG125" s="862"/>
      <c r="AH125" s="862"/>
      <c r="AI125" s="862"/>
      <c r="AJ125" s="863"/>
      <c r="AK125" s="864" t="s">
        <v>136</v>
      </c>
      <c r="AL125" s="862"/>
      <c r="AM125" s="862"/>
      <c r="AN125" s="862"/>
      <c r="AO125" s="863"/>
      <c r="AP125" s="909" t="s">
        <v>136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136</v>
      </c>
      <c r="DH125" s="927"/>
      <c r="DI125" s="927"/>
      <c r="DJ125" s="927"/>
      <c r="DK125" s="927"/>
      <c r="DL125" s="927" t="s">
        <v>136</v>
      </c>
      <c r="DM125" s="927"/>
      <c r="DN125" s="927"/>
      <c r="DO125" s="927"/>
      <c r="DP125" s="927"/>
      <c r="DQ125" s="927" t="s">
        <v>136</v>
      </c>
      <c r="DR125" s="927"/>
      <c r="DS125" s="927"/>
      <c r="DT125" s="927"/>
      <c r="DU125" s="927"/>
      <c r="DV125" s="928" t="s">
        <v>136</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16020</v>
      </c>
      <c r="AB126" s="862"/>
      <c r="AC126" s="862"/>
      <c r="AD126" s="862"/>
      <c r="AE126" s="863"/>
      <c r="AF126" s="864">
        <v>30194</v>
      </c>
      <c r="AG126" s="862"/>
      <c r="AH126" s="862"/>
      <c r="AI126" s="862"/>
      <c r="AJ126" s="863"/>
      <c r="AK126" s="864">
        <v>10502</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136</v>
      </c>
      <c r="DH126" s="899"/>
      <c r="DI126" s="899"/>
      <c r="DJ126" s="899"/>
      <c r="DK126" s="899"/>
      <c r="DL126" s="899" t="s">
        <v>136</v>
      </c>
      <c r="DM126" s="899"/>
      <c r="DN126" s="899"/>
      <c r="DO126" s="899"/>
      <c r="DP126" s="899"/>
      <c r="DQ126" s="899" t="s">
        <v>136</v>
      </c>
      <c r="DR126" s="899"/>
      <c r="DS126" s="899"/>
      <c r="DT126" s="899"/>
      <c r="DU126" s="899"/>
      <c r="DV126" s="876" t="s">
        <v>136</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136</v>
      </c>
      <c r="AB127" s="862"/>
      <c r="AC127" s="862"/>
      <c r="AD127" s="862"/>
      <c r="AE127" s="863"/>
      <c r="AF127" s="864" t="s">
        <v>136</v>
      </c>
      <c r="AG127" s="862"/>
      <c r="AH127" s="862"/>
      <c r="AI127" s="862"/>
      <c r="AJ127" s="863"/>
      <c r="AK127" s="864" t="s">
        <v>136</v>
      </c>
      <c r="AL127" s="862"/>
      <c r="AM127" s="862"/>
      <c r="AN127" s="862"/>
      <c r="AO127" s="863"/>
      <c r="AP127" s="909" t="s">
        <v>136</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136</v>
      </c>
      <c r="DH127" s="899"/>
      <c r="DI127" s="899"/>
      <c r="DJ127" s="899"/>
      <c r="DK127" s="899"/>
      <c r="DL127" s="899" t="s">
        <v>136</v>
      </c>
      <c r="DM127" s="899"/>
      <c r="DN127" s="899"/>
      <c r="DO127" s="899"/>
      <c r="DP127" s="899"/>
      <c r="DQ127" s="899" t="s">
        <v>136</v>
      </c>
      <c r="DR127" s="899"/>
      <c r="DS127" s="899"/>
      <c r="DT127" s="899"/>
      <c r="DU127" s="899"/>
      <c r="DV127" s="876" t="s">
        <v>136</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45329</v>
      </c>
      <c r="AB128" s="883"/>
      <c r="AC128" s="883"/>
      <c r="AD128" s="883"/>
      <c r="AE128" s="884"/>
      <c r="AF128" s="885">
        <v>23783</v>
      </c>
      <c r="AG128" s="883"/>
      <c r="AH128" s="883"/>
      <c r="AI128" s="883"/>
      <c r="AJ128" s="884"/>
      <c r="AK128" s="885">
        <v>23772</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492</v>
      </c>
      <c r="BG128" s="869"/>
      <c r="BH128" s="869"/>
      <c r="BI128" s="869"/>
      <c r="BJ128" s="869"/>
      <c r="BK128" s="869"/>
      <c r="BL128" s="892"/>
      <c r="BM128" s="868">
        <v>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18545</v>
      </c>
      <c r="DH128" s="873"/>
      <c r="DI128" s="873"/>
      <c r="DJ128" s="873"/>
      <c r="DK128" s="873"/>
      <c r="DL128" s="873">
        <v>855</v>
      </c>
      <c r="DM128" s="873"/>
      <c r="DN128" s="873"/>
      <c r="DO128" s="873"/>
      <c r="DP128" s="873"/>
      <c r="DQ128" s="873" t="s">
        <v>136</v>
      </c>
      <c r="DR128" s="873"/>
      <c r="DS128" s="873"/>
      <c r="DT128" s="873"/>
      <c r="DU128" s="873"/>
      <c r="DV128" s="874" t="s">
        <v>494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19872934</v>
      </c>
      <c r="AB129" s="862"/>
      <c r="AC129" s="862"/>
      <c r="AD129" s="862"/>
      <c r="AE129" s="863"/>
      <c r="AF129" s="864">
        <v>20207206</v>
      </c>
      <c r="AG129" s="862"/>
      <c r="AH129" s="862"/>
      <c r="AI129" s="862"/>
      <c r="AJ129" s="863"/>
      <c r="AK129" s="864">
        <v>19965409</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136</v>
      </c>
      <c r="BG129" s="852"/>
      <c r="BH129" s="852"/>
      <c r="BI129" s="852"/>
      <c r="BJ129" s="852"/>
      <c r="BK129" s="852"/>
      <c r="BL129" s="853"/>
      <c r="BM129" s="851">
        <v>17.5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3620331</v>
      </c>
      <c r="AB130" s="862"/>
      <c r="AC130" s="862"/>
      <c r="AD130" s="862"/>
      <c r="AE130" s="863"/>
      <c r="AF130" s="864">
        <v>3864472</v>
      </c>
      <c r="AG130" s="862"/>
      <c r="AH130" s="862"/>
      <c r="AI130" s="862"/>
      <c r="AJ130" s="863"/>
      <c r="AK130" s="864">
        <v>3787983</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12.6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16252603</v>
      </c>
      <c r="AB131" s="845"/>
      <c r="AC131" s="845"/>
      <c r="AD131" s="845"/>
      <c r="AE131" s="846"/>
      <c r="AF131" s="847">
        <v>16342734</v>
      </c>
      <c r="AG131" s="845"/>
      <c r="AH131" s="845"/>
      <c r="AI131" s="845"/>
      <c r="AJ131" s="846"/>
      <c r="AK131" s="847">
        <v>16177426</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125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12.322136950000001</v>
      </c>
      <c r="AB132" s="825"/>
      <c r="AC132" s="825"/>
      <c r="AD132" s="825"/>
      <c r="AE132" s="826"/>
      <c r="AF132" s="827">
        <v>12.509039189999999</v>
      </c>
      <c r="AG132" s="825"/>
      <c r="AH132" s="825"/>
      <c r="AI132" s="825"/>
      <c r="AJ132" s="826"/>
      <c r="AK132" s="827">
        <v>13.2625796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12.2</v>
      </c>
      <c r="AB133" s="804"/>
      <c r="AC133" s="804"/>
      <c r="AD133" s="804"/>
      <c r="AE133" s="805"/>
      <c r="AF133" s="803">
        <v>12.5</v>
      </c>
      <c r="AG133" s="804"/>
      <c r="AH133" s="804"/>
      <c r="AI133" s="804"/>
      <c r="AJ133" s="805"/>
      <c r="AK133" s="803">
        <v>12.6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GTTFTIYVIi7CzsfNItiRTsndvF+jB53iLlWbhd8S8VihQCgQuOHktXJIL/aZJbt2cmbxm1a7qab2dW2nO3+UA==" saltValue="YJhGZxS3yaSKcCxBuriH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Vmenhz5ih02PjIKQmQ96/nBwRH2RA2G04Dzm2cH8DeJMPX7C+vXiPt1d5cNR75dkgJEtUd7kfg8P6OgyL5oEg==" saltValue="GR6TMGEFBNdl6NaBRFiO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shj4F4Q6Z3ew1BiFbzyOvZRAf4xbAjsHxfVfigd8jlzebLgY8YLfoyGWFZnNEv0VlHadN0W+SHO52EH1zZIdw==" saltValue="hfWOjYvbr2gQQ9H+91bGA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4291934</v>
      </c>
      <c r="AP9" s="313">
        <v>54143</v>
      </c>
      <c r="AQ9" s="314">
        <v>63299</v>
      </c>
      <c r="AR9" s="315">
        <v>-14.5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402842</v>
      </c>
      <c r="AP10" s="316">
        <v>5082</v>
      </c>
      <c r="AQ10" s="317">
        <v>6012</v>
      </c>
      <c r="AR10" s="318">
        <v>-15.5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1302194</v>
      </c>
      <c r="AP11" s="316">
        <v>16427</v>
      </c>
      <c r="AQ11" s="317">
        <v>6006</v>
      </c>
      <c r="AR11" s="318">
        <v>173.5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1513</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v>6</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169916</v>
      </c>
      <c r="AP14" s="316">
        <v>2144</v>
      </c>
      <c r="AQ14" s="317">
        <v>2299</v>
      </c>
      <c r="AR14" s="318">
        <v>-6.7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153092</v>
      </c>
      <c r="AP15" s="316">
        <v>1931</v>
      </c>
      <c r="AQ15" s="317">
        <v>1728</v>
      </c>
      <c r="AR15" s="318">
        <v>11.7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-393378</v>
      </c>
      <c r="AP16" s="316">
        <v>-4963</v>
      </c>
      <c r="AQ16" s="317">
        <v>-4986</v>
      </c>
      <c r="AR16" s="318">
        <v>-0.5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5926600</v>
      </c>
      <c r="AP17" s="316">
        <v>74765</v>
      </c>
      <c r="AQ17" s="317">
        <v>75877</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7.13</v>
      </c>
      <c r="AP21" s="329">
        <v>7.41</v>
      </c>
      <c r="AQ21" s="330">
        <v>-0.28000000000000003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95.6</v>
      </c>
      <c r="AP22" s="334">
        <v>98.4</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4352385</v>
      </c>
      <c r="AP32" s="343">
        <v>54906</v>
      </c>
      <c r="AQ32" s="344">
        <v>39476</v>
      </c>
      <c r="AR32" s="345">
        <v>39.1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517</v>
      </c>
      <c r="AP34" s="343" t="s">
        <v>517</v>
      </c>
      <c r="AQ34" s="344">
        <v>57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1256307</v>
      </c>
      <c r="AP35" s="343">
        <v>15848</v>
      </c>
      <c r="AQ35" s="344">
        <v>13586</v>
      </c>
      <c r="AR35" s="345">
        <v>16.600000000000001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265809</v>
      </c>
      <c r="AP36" s="343">
        <v>3353</v>
      </c>
      <c r="AQ36" s="344">
        <v>1761</v>
      </c>
      <c r="AR36" s="345">
        <v>90.4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v>82798</v>
      </c>
      <c r="AP37" s="343">
        <v>1045</v>
      </c>
      <c r="AQ37" s="344">
        <v>609</v>
      </c>
      <c r="AR37" s="345">
        <v>71.599999999999994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t="s">
        <v>517</v>
      </c>
      <c r="AP38" s="346" t="s">
        <v>517</v>
      </c>
      <c r="AQ38" s="347">
        <v>1</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-23772</v>
      </c>
      <c r="AP39" s="343">
        <v>-300</v>
      </c>
      <c r="AQ39" s="344">
        <v>-5546</v>
      </c>
      <c r="AR39" s="345">
        <v>-94.6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-3787983</v>
      </c>
      <c r="AP40" s="343">
        <v>-47786</v>
      </c>
      <c r="AQ40" s="344">
        <v>-36890</v>
      </c>
      <c r="AR40" s="345">
        <v>29.5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2145544</v>
      </c>
      <c r="AP41" s="343">
        <v>27066</v>
      </c>
      <c r="AQ41" s="344">
        <v>13053</v>
      </c>
      <c r="AR41" s="345">
        <v>107.4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4950742</v>
      </c>
      <c r="AN51" s="365">
        <v>60508</v>
      </c>
      <c r="AO51" s="366">
        <v>-37.1</v>
      </c>
      <c r="AP51" s="367">
        <v>54227</v>
      </c>
      <c r="AQ51" s="368">
        <v>-17.8</v>
      </c>
      <c r="AR51" s="369">
        <v>-19.3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3666315</v>
      </c>
      <c r="AN52" s="373">
        <v>44810</v>
      </c>
      <c r="AO52" s="374">
        <v>-18</v>
      </c>
      <c r="AP52" s="375">
        <v>29694</v>
      </c>
      <c r="AQ52" s="376">
        <v>-18.600000000000001</v>
      </c>
      <c r="AR52" s="377">
        <v>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4772249</v>
      </c>
      <c r="AN53" s="365">
        <v>58777</v>
      </c>
      <c r="AO53" s="366">
        <v>-2.9</v>
      </c>
      <c r="AP53" s="367">
        <v>57295</v>
      </c>
      <c r="AQ53" s="368">
        <v>5.7</v>
      </c>
      <c r="AR53" s="369">
        <v>-8.6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2926302</v>
      </c>
      <c r="AN54" s="373">
        <v>36042</v>
      </c>
      <c r="AO54" s="374">
        <v>-19.600000000000001</v>
      </c>
      <c r="AP54" s="375">
        <v>32771</v>
      </c>
      <c r="AQ54" s="376">
        <v>10.4</v>
      </c>
      <c r="AR54" s="377">
        <v>-30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4452204</v>
      </c>
      <c r="AN55" s="365">
        <v>55253</v>
      </c>
      <c r="AO55" s="366">
        <v>-6</v>
      </c>
      <c r="AP55" s="367">
        <v>54110</v>
      </c>
      <c r="AQ55" s="368">
        <v>-5.6</v>
      </c>
      <c r="AR55" s="369">
        <v>-0.4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2489117</v>
      </c>
      <c r="AN56" s="373">
        <v>30890</v>
      </c>
      <c r="AO56" s="374">
        <v>-14.3</v>
      </c>
      <c r="AP56" s="375">
        <v>30620</v>
      </c>
      <c r="AQ56" s="376">
        <v>-6.6</v>
      </c>
      <c r="AR56" s="377">
        <v>-7.7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4910954</v>
      </c>
      <c r="AN57" s="365">
        <v>61527</v>
      </c>
      <c r="AO57" s="366">
        <v>11.4</v>
      </c>
      <c r="AP57" s="367">
        <v>54684</v>
      </c>
      <c r="AQ57" s="368">
        <v>1.1000000000000001</v>
      </c>
      <c r="AR57" s="369">
        <v>10.3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3440848</v>
      </c>
      <c r="AN58" s="373">
        <v>43109</v>
      </c>
      <c r="AO58" s="374">
        <v>39.6</v>
      </c>
      <c r="AP58" s="375">
        <v>32829</v>
      </c>
      <c r="AQ58" s="376">
        <v>7.2</v>
      </c>
      <c r="AR58" s="377">
        <v>32.4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2655332</v>
      </c>
      <c r="AN59" s="365">
        <v>33497</v>
      </c>
      <c r="AO59" s="366">
        <v>-45.6</v>
      </c>
      <c r="AP59" s="367">
        <v>62383</v>
      </c>
      <c r="AQ59" s="368">
        <v>14.1</v>
      </c>
      <c r="AR59" s="369">
        <v>-59.7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1452261</v>
      </c>
      <c r="AN60" s="373">
        <v>18320</v>
      </c>
      <c r="AO60" s="374">
        <v>-57.5</v>
      </c>
      <c r="AP60" s="375">
        <v>35325</v>
      </c>
      <c r="AQ60" s="376">
        <v>7.6</v>
      </c>
      <c r="AR60" s="377">
        <v>-65.099999999999994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4348296</v>
      </c>
      <c r="AN61" s="380">
        <v>53912</v>
      </c>
      <c r="AO61" s="381">
        <v>-16</v>
      </c>
      <c r="AP61" s="382">
        <v>56540</v>
      </c>
      <c r="AQ61" s="383">
        <v>-0.5</v>
      </c>
      <c r="AR61" s="369">
        <v>-15.5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2794969</v>
      </c>
      <c r="AN62" s="373">
        <v>34634</v>
      </c>
      <c r="AO62" s="374">
        <v>-14</v>
      </c>
      <c r="AP62" s="375">
        <v>32248</v>
      </c>
      <c r="AQ62" s="376">
        <v>0</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G6iy7P61Lnu5dFVLQYzqJjXzfL543nA9KVqaRWPwyv1dWFp+eV1jrELP7X/2QAWRkIJclvstxDiiXsMo+6YIA==" saltValue="2V+YO1EzoM3lTnmSJbj/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QyBvMadBVD+iKhOQ3eRqtGWefqUl8c1KFnHIpxAYwyWuNwwolfwuxDN7cq9MCle+W6KfnYTKZZmsJv4qtpjuSg==" saltValue="CRkXk3yMBtGEsOlTq30I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D7zRY2dyzLZayYDHJhtM3MlMeH7iDKX/6egRJBEw+TyPWSiy+7+joPnyitFJblvp3PzGeICOvpDVWeTy/K0cIQ==" saltValue="zl2VIxmlAv5peUMIPPWy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20.66</v>
      </c>
      <c r="G47" s="12">
        <v>16.96</v>
      </c>
      <c r="H47" s="12">
        <v>12.41</v>
      </c>
      <c r="I47" s="12">
        <v>13.46</v>
      </c>
      <c r="J47" s="13">
        <v>12.34</v>
      </c>
    </row>
    <row r="48" spans="2:10" ht="57.75" customHeight="1" x14ac:dyDescent="0.15">
      <c r="B48" s="14"/>
      <c r="C48" s="1238" t="s">
        <v>4</v>
      </c>
      <c r="D48" s="1238"/>
      <c r="E48" s="1239"/>
      <c r="F48" s="15">
        <v>6.82</v>
      </c>
      <c r="G48" s="16">
        <v>3.07</v>
      </c>
      <c r="H48" s="16">
        <v>3.51</v>
      </c>
      <c r="I48" s="16">
        <v>2.79</v>
      </c>
      <c r="J48" s="17">
        <v>5</v>
      </c>
    </row>
    <row r="49" spans="2:10" ht="57.75" customHeight="1" thickBot="1" x14ac:dyDescent="0.2">
      <c r="B49" s="18"/>
      <c r="C49" s="1240" t="s">
        <v>5</v>
      </c>
      <c r="D49" s="1240"/>
      <c r="E49" s="1241"/>
      <c r="F49" s="19">
        <v>0.96</v>
      </c>
      <c r="G49" s="20" t="s">
        <v>564</v>
      </c>
      <c r="H49" s="20" t="s">
        <v>565</v>
      </c>
      <c r="I49" s="20">
        <v>0.6</v>
      </c>
      <c r="J49" s="21">
        <v>0.89</v>
      </c>
    </row>
    <row r="50" spans="2:10" ht="13.5" customHeight="1" x14ac:dyDescent="0.15"/>
  </sheetData>
  <sheetProtection algorithmName="SHA-512" hashValue="YIrC0J0s04V+1jIM3PfRV2nAjC0uNjyUM7u7/fW+fgkjhWAGUXMtfKaQEiv7AUel3dL58wkSIz6CFcqcQYyGAg==" saltValue="JmvMy51a8jokswb16dZW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丸谷　勇太</cp:lastModifiedBy>
  <dcterms:created xsi:type="dcterms:W3CDTF">2021-02-05T02:13:51Z</dcterms:created>
  <dcterms:modified xsi:type="dcterms:W3CDTF">2021-11-08T07:45:02Z</dcterms:modified>
  <cp:category/>
</cp:coreProperties>
</file>