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0.53\share\各部\110_企画財政部\10_企画財政課\20_財政チーム\100_財政状況・財政指標\020_財政状況資料集\2021年度（令和４年度）\02_9月報告分\03_県報告\"/>
    </mc:Choice>
  </mc:AlternateContent>
  <bookViews>
    <workbookView xWindow="0" yWindow="0" windowWidth="20490" windowHeight="7635"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U34" i="7" s="1"/>
  <c r="U35" i="7" s="1"/>
  <c r="AO34" i="7"/>
  <c r="BE34" i="7"/>
  <c r="BY34" i="7"/>
  <c r="CQ34" i="7"/>
  <c r="DG34" i="7"/>
  <c r="E35" i="7"/>
  <c r="C35" i="7" s="1"/>
  <c r="W35" i="7"/>
  <c r="AM35" i="7"/>
  <c r="BE35" i="7"/>
  <c r="BY35" i="7"/>
  <c r="CQ35" i="7"/>
  <c r="DG35" i="7"/>
  <c r="E36" i="7"/>
  <c r="C36" i="7" s="1"/>
  <c r="W36" i="7"/>
  <c r="AM36" i="7"/>
  <c r="BE36" i="7"/>
  <c r="BY36" i="7"/>
  <c r="CQ36" i="7"/>
  <c r="DG36" i="7"/>
  <c r="E37" i="7"/>
  <c r="C37" i="7" s="1"/>
  <c r="U37" i="7"/>
  <c r="AM37" i="7"/>
  <c r="BE37" i="7"/>
  <c r="BY37" i="7"/>
  <c r="CQ37" i="7"/>
  <c r="DG37" i="7"/>
  <c r="E38" i="7"/>
  <c r="C38" i="7" s="1"/>
  <c r="U38" i="7"/>
  <c r="AM38" i="7"/>
  <c r="BE38" i="7"/>
  <c r="BY38" i="7"/>
  <c r="CO38" i="7"/>
  <c r="CQ38" i="7"/>
  <c r="DG38" i="7"/>
  <c r="C39" i="7"/>
  <c r="E39" i="7"/>
  <c r="U39" i="7"/>
  <c r="AM39" i="7"/>
  <c r="BE39" i="7"/>
  <c r="BY39" i="7"/>
  <c r="CO39" i="7"/>
  <c r="CQ39" i="7"/>
  <c r="DG39" i="7"/>
  <c r="C40" i="7"/>
  <c r="E40" i="7"/>
  <c r="U40" i="7"/>
  <c r="AM40" i="7"/>
  <c r="BE40" i="7"/>
  <c r="BY40" i="7"/>
  <c r="CQ40" i="7"/>
  <c r="CO40" i="7" s="1"/>
  <c r="DG40" i="7"/>
  <c r="E41" i="7"/>
  <c r="C41" i="7" s="1"/>
  <c r="U41" i="7"/>
  <c r="AM41" i="7"/>
  <c r="BE41" i="7"/>
  <c r="BY41" i="7"/>
  <c r="CQ41" i="7"/>
  <c r="CO41" i="7" s="1"/>
  <c r="DG41" i="7"/>
  <c r="E42" i="7"/>
  <c r="C42" i="7" s="1"/>
  <c r="U42" i="7"/>
  <c r="AM42" i="7"/>
  <c r="BE42" i="7"/>
  <c r="BY42" i="7"/>
  <c r="CO42" i="7"/>
  <c r="CQ42" i="7"/>
  <c r="DG42" i="7"/>
  <c r="C43" i="7"/>
  <c r="E43" i="7"/>
  <c r="U43" i="7"/>
  <c r="AM43" i="7"/>
  <c r="BE43" i="7"/>
  <c r="BY43" i="7"/>
  <c r="CO43" i="7"/>
  <c r="CQ43" i="7"/>
  <c r="DG43" i="7"/>
  <c r="U36" i="7" l="1"/>
  <c r="AM34" i="7" l="1"/>
  <c r="BW34" i="7"/>
  <c r="BW35" i="7" s="1"/>
  <c r="BW36" i="7" s="1"/>
  <c r="BW37" i="7" s="1"/>
  <c r="BW38" i="7" s="1"/>
  <c r="BW39" i="7" s="1"/>
  <c r="BW40" i="7" s="1"/>
  <c r="BW41" i="7" s="1"/>
  <c r="BW42" i="7" s="1"/>
  <c r="BW43" i="7" s="1"/>
  <c r="CO34" i="7" l="1"/>
  <c r="CO35" i="7" s="1"/>
  <c r="CO36" i="7" s="1"/>
  <c r="CO37" i="7" s="1"/>
</calcChain>
</file>

<file path=xl/sharedStrings.xml><?xml version="1.0" encoding="utf-8"?>
<sst xmlns="http://schemas.openxmlformats.org/spreadsheetml/2006/main" count="1042" uniqueCount="575">
  <si>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</si>
  <si>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</si>
  <si>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</si>
  <si>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</si>
  <si>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</si>
  <si>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</si>
  <si>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</si>
  <si>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</si>
  <si>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</si>
  <si>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</si>
  <si>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</si>
  <si>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</si>
  <si>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</si>
  <si>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</si>
  <si>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</si>
  <si>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合併後の施設新設や大規模改修事業の実施により、有形固定資産減価償却率は類似団体と比べて良い水準にあるものの、事業の実施に伴い発行額が増加していた地方債の影響により、将来負担比率は類似団体と比べて悪い水準にある。施設新設や大規模な改修事業が完了したことから今後の地方債の発行は抑制され、将来負担比率は改善していくことが見込まれる。</t>
    <phoneticPr fontId="5"/>
  </si>
  <si>
    <t>将来負担比率、実質公債費比率ともに類似団体と比較し高くなっている。これは、合併後の施設新設や大規模改修事業の実施により地方債の発行額が増加していることが要因となっている。将来負担比率は、大規模な改修事業等の完了によって地方債の発行が抑制される見込みであることから、今後数値が改善することが見込まれている。実質公債費比率は、燕市の中期財政見通しにより地方債償還額が令和4年度にピークを迎えると見通しとしていることから、令和5年度以降は減少傾向となることが見込まれる。</t>
    <rPh sb="191" eb="192">
      <t>ムカ</t>
    </rPh>
    <rPh sb="213" eb="215">
      <t>イコウ</t>
    </rPh>
    <rPh sb="216" eb="220">
      <t>ゲンショウケイコウ</t>
    </rPh>
    <phoneticPr fontId="5"/>
  </si>
  <si>
    <t>※8：職員の状況については、令和4年度地方公務員給与実態調査に基づいている。</t>
    <phoneticPr fontId="10"/>
  </si>
  <si>
    <t>※7：人口については、調査対象年度の1月1日現在の住民基本台帳に登載されている人口に基づいている。</t>
    <rPh sb="13" eb="15">
      <t>タイショウ</t>
    </rPh>
    <rPh sb="27" eb="29">
      <t>キホン</t>
    </rPh>
    <rPh sb="42" eb="43">
      <t>モト</t>
    </rPh>
    <phoneticPr fontId="10"/>
  </si>
  <si>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</si>
  <si>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</si>
  <si>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</si>
  <si>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</si>
  <si>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1"/>
  </si>
  <si>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</si>
  <si>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</si>
  <si>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</si>
  <si>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</si>
  <si>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</si>
  <si>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</si>
  <si>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</si>
  <si>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</si>
  <si>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</si>
  <si>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</si>
  <si>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</si>
  <si>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</si>
  <si>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</si>
  <si>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</si>
  <si>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</si>
  <si>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</si>
  <si>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</si>
  <si>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</si>
  <si>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</si>
  <si>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</si>
  <si>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</si>
  <si>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4"/>
  </si>
  <si>
    <t>*</t>
    <phoneticPr fontId="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</si>
  <si>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</si>
  <si>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</si>
  <si>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4"/>
  </si>
  <si>
    <t>教育公務員</t>
    <rPh sb="0" eb="2">
      <t>キョウイク</t>
    </rPh>
    <rPh sb="2" eb="5">
      <t>コウムイン</t>
    </rPh>
    <phoneticPr fontId="5"/>
  </si>
  <si>
    <t>議会議長</t>
    <rPh sb="0" eb="2">
      <t>ギカイ</t>
    </rPh>
    <rPh sb="2" eb="4">
      <t>ギチョウ</t>
    </rPh>
    <phoneticPr fontId="5"/>
  </si>
  <si>
    <t>-</t>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</si>
  <si>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</si>
  <si>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</si>
  <si>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</si>
  <si>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</si>
  <si>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</si>
  <si>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</si>
  <si>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</si>
  <si>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</si>
  <si>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</si>
  <si>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</si>
  <si>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</si>
  <si>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</si>
  <si>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</si>
  <si>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</si>
  <si>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</si>
  <si>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</si>
  <si>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</si>
  <si>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</si>
  <si>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 (※8)</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</si>
  <si>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</si>
  <si>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4"/>
  </si>
  <si>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</si>
  <si>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</si>
  <si>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面積 (k㎡)</t>
    <rPh sb="0" eb="2">
      <t>メンセキ</t>
    </rPh>
    <phoneticPr fontId="5"/>
  </si>
  <si>
    <t>標準税収入額等</t>
    <phoneticPr fontId="14"/>
  </si>
  <si>
    <t>第3次</t>
    <rPh sb="0" eb="1">
      <t>ダイ</t>
    </rPh>
    <rPh sb="2" eb="3">
      <t>ジ</t>
    </rPh>
    <phoneticPr fontId="5"/>
  </si>
  <si>
    <t>-1.0</t>
    <phoneticPr fontId="5"/>
  </si>
  <si>
    <t>うち日本人(％)</t>
    <phoneticPr fontId="5"/>
  </si>
  <si>
    <t>基準財政需要額</t>
    <phoneticPr fontId="14"/>
  </si>
  <si>
    <t>-0.9</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</si>
  <si>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</si>
  <si>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</si>
  <si>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4"/>
  </si>
  <si>
    <t>第2次</t>
    <rPh sb="0" eb="1">
      <t>ダイ</t>
    </rPh>
    <rPh sb="2" eb="3">
      <t>ジ</t>
    </rPh>
    <phoneticPr fontId="5"/>
  </si>
  <si>
    <t>うち日本人(人)</t>
    <phoneticPr fontId="5"/>
  </si>
  <si>
    <t>　将来負担比率</t>
    <rPh sb="1" eb="3">
      <t>ショウライ</t>
    </rPh>
    <rPh sb="3" eb="5">
      <t>フタン</t>
    </rPh>
    <rPh sb="5" eb="7">
      <t>ヒリツ</t>
    </rPh>
    <phoneticPr fontId="5"/>
  </si>
  <si>
    <t>令04.01.01(人)</t>
    <phoneticPr fontId="5"/>
  </si>
  <si>
    <t>　実質公債費比率</t>
    <rPh sb="1" eb="3">
      <t>ジッシツ</t>
    </rPh>
    <rPh sb="3" eb="6">
      <t>コウサイヒ</t>
    </rPh>
    <rPh sb="6" eb="8">
      <t>ヒリツ</t>
    </rPh>
    <phoneticPr fontId="5"/>
  </si>
  <si>
    <t>実質単年度収支</t>
    <phoneticPr fontId="14"/>
  </si>
  <si>
    <t>○</t>
    <phoneticPr fontId="5"/>
  </si>
  <si>
    <t>指数表選定</t>
    <rPh sb="0" eb="2">
      <t>シスウ</t>
    </rPh>
    <rPh sb="2" eb="3">
      <t>ヒョウ</t>
    </rPh>
    <rPh sb="3" eb="5">
      <t>センテイ</t>
    </rPh>
    <phoneticPr fontId="5"/>
  </si>
  <si>
    <t>第1次</t>
    <rPh sb="0" eb="1">
      <t>ダイ</t>
    </rPh>
    <rPh sb="2" eb="3">
      <t>ジ</t>
    </rPh>
    <phoneticPr fontId="5"/>
  </si>
  <si>
    <t>-</t>
    <phoneticPr fontId="5"/>
  </si>
  <si>
    <t>　連結実質赤字比率</t>
    <rPh sb="1" eb="3">
      <t>レンケツ</t>
    </rPh>
    <rPh sb="3" eb="5">
      <t>ジッシツ</t>
    </rPh>
    <rPh sb="5" eb="7">
      <t>アカジ</t>
    </rPh>
    <rPh sb="7" eb="9">
      <t>ヒリツ</t>
    </rPh>
    <phoneticPr fontId="5"/>
  </si>
  <si>
    <t>積立金取崩し額</t>
    <phoneticPr fontId="14"/>
  </si>
  <si>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</si>
  <si>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</si>
  <si>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</si>
  <si>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令05.01.01(人)</t>
    <rPh sb="0" eb="1">
      <t>レイ</t>
    </rPh>
    <phoneticPr fontId="5"/>
  </si>
  <si>
    <t>住民基本台帳人口
 (※7)</t>
    <rPh sb="0" eb="2">
      <t>ジュウミン</t>
    </rPh>
    <rPh sb="2" eb="4">
      <t>キホン</t>
    </rPh>
    <rPh sb="4" eb="6">
      <t>ダイチョウ</t>
    </rPh>
    <rPh sb="6" eb="8">
      <t>ジンコウ</t>
    </rPh>
    <phoneticPr fontId="5"/>
  </si>
  <si>
    <t>-</t>
    <phoneticPr fontId="5"/>
  </si>
  <si>
    <t>　実質赤字比率</t>
    <rPh sb="1" eb="3">
      <t>ジッシツ</t>
    </rPh>
    <rPh sb="3" eb="5">
      <t>アカジ</t>
    </rPh>
    <rPh sb="5" eb="7">
      <t>ヒリツ</t>
    </rPh>
    <phoneticPr fontId="5"/>
  </si>
  <si>
    <t>繰上償還金</t>
    <phoneticPr fontId="14"/>
  </si>
  <si>
    <t>×</t>
    <phoneticPr fontId="5"/>
  </si>
  <si>
    <t>山振</t>
    <rPh sb="0" eb="1">
      <t>ヤマ</t>
    </rPh>
    <rPh sb="1" eb="2">
      <t>フ</t>
    </rPh>
    <phoneticPr fontId="5"/>
  </si>
  <si>
    <t>-3.2</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</si>
  <si>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</si>
  <si>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</si>
  <si>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4"/>
  </si>
  <si>
    <t>×</t>
    <phoneticPr fontId="5"/>
  </si>
  <si>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</si>
  <si>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</si>
  <si>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</si>
  <si>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4"/>
  </si>
  <si>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</si>
  <si>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</si>
  <si>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</si>
  <si>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</si>
  <si>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</si>
  <si>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4"/>
  </si>
  <si>
    <t>×</t>
    <phoneticPr fontId="5"/>
  </si>
  <si>
    <t>近畿</t>
    <rPh sb="0" eb="2">
      <t>キンキ</t>
    </rPh>
    <phoneticPr fontId="5"/>
  </si>
  <si>
    <t>標準財政規模</t>
    <rPh sb="0" eb="2">
      <t>ヒョウジュン</t>
    </rPh>
    <rPh sb="2" eb="4">
      <t>ザイセイ</t>
    </rPh>
    <rPh sb="4" eb="6">
      <t>キボ</t>
    </rPh>
    <phoneticPr fontId="5"/>
  </si>
  <si>
    <t>翌年度に繰越すべき財源</t>
    <phoneticPr fontId="5"/>
  </si>
  <si>
    <t>×</t>
    <phoneticPr fontId="5"/>
  </si>
  <si>
    <t>首都</t>
    <rPh sb="0" eb="2">
      <t>シュト</t>
    </rPh>
    <phoneticPr fontId="5"/>
  </si>
  <si>
    <t>　　(※1)</t>
    <phoneticPr fontId="5"/>
  </si>
  <si>
    <t>歳入歳出差引</t>
    <phoneticPr fontId="14"/>
  </si>
  <si>
    <t>×</t>
    <phoneticPr fontId="5"/>
  </si>
  <si>
    <t>財源超過</t>
    <rPh sb="0" eb="2">
      <t>ザイゲン</t>
    </rPh>
    <rPh sb="2" eb="4">
      <t>チョウカ</t>
    </rPh>
    <phoneticPr fontId="5"/>
  </si>
  <si>
    <t>1-3</t>
    <phoneticPr fontId="5"/>
  </si>
  <si>
    <t>地方交付税種地</t>
    <rPh sb="0" eb="2">
      <t>チホウ</t>
    </rPh>
    <rPh sb="2" eb="5">
      <t>コウフゼイ</t>
    </rPh>
    <rPh sb="5" eb="6">
      <t>シュ</t>
    </rPh>
    <rPh sb="6" eb="7">
      <t>チ</t>
    </rPh>
    <phoneticPr fontId="5"/>
  </si>
  <si>
    <t>燕市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</si>
  <si>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</si>
  <si>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</si>
  <si>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4"/>
  </si>
  <si>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</si>
  <si>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</si>
  <si>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4"/>
  </si>
  <si>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</si>
  <si>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</si>
  <si>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</si>
  <si>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</si>
  <si>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指定団体等の指定状況</t>
    <phoneticPr fontId="5"/>
  </si>
  <si>
    <t>Ⅱ－２</t>
    <phoneticPr fontId="5"/>
  </si>
  <si>
    <t>市町村類型</t>
    <phoneticPr fontId="5"/>
  </si>
  <si>
    <t>新潟県</t>
    <phoneticPr fontId="5"/>
  </si>
  <si>
    <t>都道府県名</t>
    <phoneticPr fontId="5"/>
  </si>
  <si>
    <t>総括表（市町村）</t>
    <rPh sb="0" eb="2">
      <t>ソウカツ</t>
    </rPh>
    <rPh sb="2" eb="3">
      <t>ヒョウ</t>
    </rPh>
    <rPh sb="4" eb="7">
      <t>シチョウソン</t>
    </rPh>
    <phoneticPr fontId="5"/>
  </si>
  <si>
    <t>令和4年度　財政状況資料集</t>
    <phoneticPr fontId="5"/>
  </si>
  <si>
    <t>歳出合計</t>
    <phoneticPr fontId="5"/>
  </si>
  <si>
    <t>失業対策事業費</t>
    <phoneticPr fontId="5"/>
  </si>
  <si>
    <t>-</t>
    <phoneticPr fontId="5"/>
  </si>
  <si>
    <t>災害復旧事業費</t>
    <phoneticPr fontId="5"/>
  </si>
  <si>
    <t>　うち単独</t>
    <phoneticPr fontId="5"/>
  </si>
  <si>
    <t>　うち補助</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</si>
  <si>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</si>
  <si>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</si>
  <si>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内訳</t>
    <rPh sb="0" eb="2">
      <t>ウチワケ</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</si>
  <si>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</si>
  <si>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</si>
  <si>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(注釈)</t>
    <rPh sb="1" eb="2">
      <t>チュウ</t>
    </rPh>
    <rPh sb="2" eb="3">
      <t>シャク</t>
    </rPh>
    <phoneticPr fontId="5"/>
  </si>
  <si>
    <t>投資的経費計</t>
    <rPh sb="5" eb="6">
      <t>ケイ</t>
    </rPh>
    <phoneticPr fontId="5"/>
  </si>
  <si>
    <t>保険給付費</t>
    <phoneticPr fontId="5"/>
  </si>
  <si>
    <t>その他</t>
    <phoneticPr fontId="5"/>
  </si>
  <si>
    <t>-</t>
    <phoneticPr fontId="5"/>
  </si>
  <si>
    <t>　前年度繰上充用金</t>
    <phoneticPr fontId="5"/>
  </si>
  <si>
    <t>国庫支出金</t>
    <phoneticPr fontId="5"/>
  </si>
  <si>
    <t>国民健康保険</t>
    <phoneticPr fontId="5"/>
  </si>
  <si>
    <t>歳入合計</t>
    <phoneticPr fontId="5"/>
  </si>
  <si>
    <t>　投資・出資金・貸付金</t>
    <phoneticPr fontId="5"/>
  </si>
  <si>
    <t>保険税(料)収入額</t>
    <phoneticPr fontId="5"/>
  </si>
  <si>
    <t>被保険者
1人当り</t>
    <phoneticPr fontId="5"/>
  </si>
  <si>
    <t>交通</t>
    <phoneticPr fontId="5"/>
  </si>
  <si>
    <t>-</t>
    <phoneticPr fontId="5"/>
  </si>
  <si>
    <t>　うち臨時財政対策債</t>
    <phoneticPr fontId="5"/>
  </si>
  <si>
    <t>　積立金</t>
    <phoneticPr fontId="5"/>
  </si>
  <si>
    <t>被保険者数(人)</t>
  </si>
  <si>
    <t>工業用水道</t>
    <phoneticPr fontId="5"/>
  </si>
  <si>
    <t>　うち減収補塡債(特例分)</t>
    <rPh sb="4" eb="5">
      <t>シュウ</t>
    </rPh>
    <rPh sb="9" eb="10">
      <t>トク</t>
    </rPh>
    <rPh sb="10" eb="11">
      <t>レイ</t>
    </rPh>
    <rPh sb="11" eb="12">
      <t>ブン</t>
    </rPh>
    <phoneticPr fontId="1"/>
  </si>
  <si>
    <t>　繰出金</t>
    <phoneticPr fontId="5"/>
  </si>
  <si>
    <t>加入世帯数(世帯)</t>
  </si>
  <si>
    <t>上水道</t>
    <phoneticPr fontId="5"/>
  </si>
  <si>
    <t>-</t>
    <phoneticPr fontId="5"/>
  </si>
  <si>
    <t>地方債</t>
  </si>
  <si>
    <t>　　うち一部事務組合負担金</t>
    <phoneticPr fontId="5"/>
  </si>
  <si>
    <t>再差引収支</t>
    <rPh sb="0" eb="1">
      <t>サイ</t>
    </rPh>
    <rPh sb="1" eb="3">
      <t>サシヒキ</t>
    </rPh>
    <rPh sb="3" eb="5">
      <t>シュウシ</t>
    </rPh>
    <phoneticPr fontId="5"/>
  </si>
  <si>
    <t>下水道</t>
    <phoneticPr fontId="5"/>
  </si>
  <si>
    <t>諸収入</t>
  </si>
  <si>
    <t>　補助費等</t>
    <rPh sb="1" eb="3">
      <t>ホジョ</t>
    </rPh>
    <rPh sb="3" eb="4">
      <t>ヒ</t>
    </rPh>
    <rPh sb="4" eb="5">
      <t>トウ</t>
    </rPh>
    <phoneticPr fontId="5"/>
  </si>
  <si>
    <t>実質収支</t>
    <rPh sb="0" eb="2">
      <t>ジッシツ</t>
    </rPh>
    <rPh sb="2" eb="4">
      <t>シュウシ</t>
    </rPh>
    <phoneticPr fontId="5"/>
  </si>
  <si>
    <t>合計</t>
    <phoneticPr fontId="5"/>
  </si>
  <si>
    <t>繰越金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</si>
  <si>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</si>
  <si>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</si>
  <si>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</si>
  <si>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繰入金</t>
  </si>
  <si>
    <t>　物件費</t>
    <phoneticPr fontId="5"/>
  </si>
  <si>
    <t>寄附金</t>
  </si>
  <si>
    <t>その他の経費</t>
    <rPh sb="2" eb="3">
      <t>タ</t>
    </rPh>
    <rPh sb="4" eb="6">
      <t>ケイヒ</t>
    </rPh>
    <phoneticPr fontId="5"/>
  </si>
  <si>
    <t>純固定資産税</t>
    <rPh sb="0" eb="1">
      <t>ジュン</t>
    </rPh>
    <rPh sb="1" eb="3">
      <t>コテイ</t>
    </rPh>
    <rPh sb="3" eb="6">
      <t>シサンゼイ</t>
    </rPh>
    <phoneticPr fontId="5"/>
  </si>
  <si>
    <t>財産収入</t>
  </si>
  <si>
    <t>一時借入金利子</t>
    <phoneticPr fontId="5"/>
  </si>
  <si>
    <t>市町村民税</t>
    <rPh sb="0" eb="3">
      <t>シチョウソン</t>
    </rPh>
    <rPh sb="3" eb="4">
      <t>ミン</t>
    </rPh>
    <rPh sb="4" eb="5">
      <t>ゼイ</t>
    </rPh>
    <phoneticPr fontId="5"/>
  </si>
  <si>
    <t>・計</t>
    <phoneticPr fontId="5"/>
  </si>
  <si>
    <t>都道府県支出金</t>
  </si>
  <si>
    <t>　うち利子</t>
    <phoneticPr fontId="14"/>
  </si>
  <si>
    <t>現年</t>
    <rPh sb="0" eb="1">
      <t>ゲン</t>
    </rPh>
    <rPh sb="1" eb="2">
      <t>ネン</t>
    </rPh>
    <phoneticPr fontId="5"/>
  </si>
  <si>
    <t>徴収率
(％)</t>
    <rPh sb="0" eb="2">
      <t>チョウシュウ</t>
    </rPh>
    <rPh sb="2" eb="3">
      <t>リツ</t>
    </rPh>
    <phoneticPr fontId="5"/>
  </si>
  <si>
    <t>国有提供交付金(特別区財調交付金)</t>
  </si>
  <si>
    <t>　うち元金</t>
    <phoneticPr fontId="14"/>
  </si>
  <si>
    <t>令和3年度</t>
    <rPh sb="0" eb="2">
      <t>レイワ</t>
    </rPh>
    <rPh sb="3" eb="5">
      <t>ネンド</t>
    </rPh>
    <rPh sb="4" eb="5">
      <t>ド</t>
    </rPh>
    <phoneticPr fontId="5"/>
  </si>
  <si>
    <t>令和4年度</t>
    <rPh sb="0" eb="2">
      <t>レイワ</t>
    </rPh>
    <rPh sb="3" eb="5">
      <t>ネンド</t>
    </rPh>
    <phoneticPr fontId="5"/>
  </si>
  <si>
    <t>区分</t>
  </si>
  <si>
    <t>国庫支出金</t>
  </si>
  <si>
    <t>元利償還金</t>
    <phoneticPr fontId="5"/>
  </si>
  <si>
    <t>手数料</t>
  </si>
  <si>
    <t>　公債費</t>
    <phoneticPr fontId="5"/>
  </si>
  <si>
    <t>使用料</t>
  </si>
  <si>
    <t>　扶助費</t>
    <phoneticPr fontId="5"/>
  </si>
  <si>
    <t>合計</t>
  </si>
  <si>
    <t>-</t>
    <phoneticPr fontId="5"/>
  </si>
  <si>
    <t>分担金・負担金</t>
  </si>
  <si>
    <t>　　うち職員給</t>
    <rPh sb="4" eb="6">
      <t>ショクイン</t>
    </rPh>
    <rPh sb="6" eb="7">
      <t>キュウ</t>
    </rPh>
    <phoneticPr fontId="5"/>
  </si>
  <si>
    <t>旧法による税</t>
  </si>
  <si>
    <t>交通安全対策特別交付金</t>
    <phoneticPr fontId="5"/>
  </si>
  <si>
    <t>　人件費</t>
    <phoneticPr fontId="5"/>
  </si>
  <si>
    <t>　法定外目的税</t>
    <phoneticPr fontId="5"/>
  </si>
  <si>
    <t>(一般財源計)</t>
    <phoneticPr fontId="5"/>
  </si>
  <si>
    <t>義務的経費計</t>
    <rPh sb="0" eb="3">
      <t>ギムテキ</t>
    </rPh>
    <rPh sb="3" eb="5">
      <t>ケイヒ</t>
    </rPh>
    <rPh sb="5" eb="6">
      <t>ケイ</t>
    </rPh>
    <phoneticPr fontId="5"/>
  </si>
  <si>
    <t>　　水利地益税等</t>
    <phoneticPr fontId="5"/>
  </si>
  <si>
    <t>　震災復興特別交付税</t>
    <phoneticPr fontId="14"/>
  </si>
  <si>
    <t>経常収支比率</t>
    <rPh sb="0" eb="2">
      <t>ケイジョウ</t>
    </rPh>
    <rPh sb="2" eb="4">
      <t>シュウシ</t>
    </rPh>
    <rPh sb="4" eb="6">
      <t>ヒリツ</t>
    </rPh>
    <phoneticPr fontId="9"/>
  </si>
  <si>
    <t>経常経費充当一般財源等</t>
  </si>
  <si>
    <t>充当一般財源等</t>
    <phoneticPr fontId="5"/>
  </si>
  <si>
    <t>構成比</t>
    <phoneticPr fontId="5"/>
  </si>
  <si>
    <t>決算額</t>
  </si>
  <si>
    <t>　　都市計画税</t>
    <phoneticPr fontId="5"/>
  </si>
  <si>
    <t>　特別交付税</t>
    <phoneticPr fontId="5"/>
  </si>
  <si>
    <t>性質別歳出の状況（単位 千円・％）</t>
    <rPh sb="0" eb="2">
      <t>セイシツ</t>
    </rPh>
    <phoneticPr fontId="5"/>
  </si>
  <si>
    <t>　　事業所税</t>
    <phoneticPr fontId="5"/>
  </si>
  <si>
    <t>　普通交付税</t>
    <phoneticPr fontId="5"/>
  </si>
  <si>
    <t>　　入湯税</t>
    <phoneticPr fontId="5"/>
  </si>
  <si>
    <t>地方交付税</t>
  </si>
  <si>
    <t>歳出合計</t>
  </si>
  <si>
    <t>　法定目的税</t>
    <phoneticPr fontId="5"/>
  </si>
  <si>
    <t>　新型コロナウイルス感染症対策地方税減収補塡特別交付金</t>
    <phoneticPr fontId="5"/>
  </si>
  <si>
    <t>前年度繰上充用金</t>
    <phoneticPr fontId="5"/>
  </si>
  <si>
    <t>目的税</t>
  </si>
  <si>
    <t>　個人住民税減収補塡特例交付金</t>
    <phoneticPr fontId="5"/>
  </si>
  <si>
    <t>諸支出金</t>
    <rPh sb="3" eb="4">
      <t>キン</t>
    </rPh>
    <phoneticPr fontId="14"/>
  </si>
  <si>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</si>
  <si>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</si>
  <si>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</si>
  <si>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</si>
  <si>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</si>
  <si>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</si>
  <si>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</si>
  <si>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</si>
  <si>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</si>
  <si>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</si>
  <si>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</si>
  <si>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</si>
  <si>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</si>
  <si>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</si>
  <si>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</si>
  <si>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</si>
  <si>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</si>
  <si>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</si>
  <si>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</si>
  <si>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</si>
  <si>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</si>
  <si>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</si>
  <si>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</si>
  <si>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</si>
  <si>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</si>
  <si>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4"/>
  </si>
  <si>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</si>
  <si>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</si>
  <si>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3"/>
  </si>
  <si>
    <t>民生費</t>
  </si>
  <si>
    <t>　　　個人均等割</t>
    <phoneticPr fontId="5"/>
  </si>
  <si>
    <t>配当割交付金</t>
    <rPh sb="0" eb="2">
      <t>ハイトウ</t>
    </rPh>
    <rPh sb="2" eb="3">
      <t>ワリ</t>
    </rPh>
    <rPh sb="3" eb="6">
      <t>コウフキン</t>
    </rPh>
    <phoneticPr fontId="13"/>
  </si>
  <si>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</si>
  <si>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</si>
  <si>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</si>
  <si>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</si>
  <si>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</si>
  <si>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</si>
  <si>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</si>
  <si>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</si>
  <si>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</si>
  <si>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</si>
  <si>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3"/>
  </si>
  <si>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</si>
  <si>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</si>
  <si>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</si>
  <si>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</si>
  <si>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</si>
  <si>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</si>
  <si>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</si>
  <si>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</si>
  <si>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</si>
  <si>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</si>
  <si>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新潟県燕市</t>
    <phoneticPr fontId="14"/>
  </si>
  <si>
    <t>令和4年度</t>
    <phoneticPr fontId="14"/>
  </si>
  <si>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</si>
  <si>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</si>
  <si>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</si>
  <si>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9"/>
  </si>
  <si>
    <t>(Ｃ)－(Ｄ)</t>
    <phoneticPr fontId="5"/>
  </si>
  <si>
    <t>実質公債費比率</t>
    <rPh sb="0" eb="2">
      <t>ジッシツ</t>
    </rPh>
    <rPh sb="2" eb="5">
      <t>コウサイヒ</t>
    </rPh>
    <rPh sb="5" eb="7">
      <t>ヒリツ</t>
    </rPh>
    <phoneticPr fontId="9"/>
  </si>
  <si>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</si>
  <si>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</si>
  <si>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9"/>
  </si>
  <si>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</si>
  <si>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</si>
  <si>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実質赤字比率</t>
    <rPh sb="0" eb="2">
      <t>ジッシツ</t>
    </rPh>
    <rPh sb="2" eb="4">
      <t>アカジ</t>
    </rPh>
    <rPh sb="4" eb="6">
      <t>ヒリツ</t>
    </rPh>
    <phoneticPr fontId="9"/>
  </si>
  <si>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</si>
  <si>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</si>
  <si>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</si>
  <si>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</si>
  <si>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</si>
  <si>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令和4年度</t>
    <rPh sb="0" eb="2">
      <t>レイワ</t>
    </rPh>
    <rPh sb="3" eb="5">
      <t>ネンド</t>
    </rPh>
    <phoneticPr fontId="9"/>
  </si>
  <si>
    <t>健全化判断比率</t>
    <rPh sb="0" eb="3">
      <t>ケンゼンカ</t>
    </rPh>
    <rPh sb="3" eb="5">
      <t>ハンダン</t>
    </rPh>
    <rPh sb="5" eb="7">
      <t>ヒリツ</t>
    </rPh>
    <phoneticPr fontId="9"/>
  </si>
  <si>
    <t>-</t>
    <phoneticPr fontId="5"/>
  </si>
  <si>
    <t>利子補給に係るもの</t>
  </si>
  <si>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</si>
  <si>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0"/>
  </si>
  <si>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</si>
  <si>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</si>
  <si>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</si>
  <si>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</si>
  <si>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</si>
  <si>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</si>
  <si>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</si>
  <si>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国民健康保険特別会計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</si>
  <si>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</si>
  <si>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</si>
  <si>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</si>
  <si>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</si>
  <si>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</si>
  <si>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介護保険事業特別会計</t>
    <phoneticPr fontId="5"/>
  </si>
  <si>
    <t xml:space="preserve">充当可能特定歳入 </t>
    <rPh sb="0" eb="2">
      <t>ジュウトウ</t>
    </rPh>
    <rPh sb="2" eb="4">
      <t>カノウ</t>
    </rPh>
    <rPh sb="4" eb="6">
      <t>トクテイ</t>
    </rPh>
    <rPh sb="6" eb="8">
      <t>サイニュウ</t>
    </rPh>
    <phoneticPr fontId="20"/>
  </si>
  <si>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</si>
  <si>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下水道事業会計</t>
    <phoneticPr fontId="5"/>
  </si>
  <si>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</si>
  <si>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</si>
  <si>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0"/>
  </si>
  <si>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</si>
  <si>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0"/>
  </si>
  <si>
    <t>(Ｅ)</t>
    <phoneticPr fontId="5"/>
  </si>
  <si>
    <t>PFI事業に係るもの</t>
    <rPh sb="3" eb="5">
      <t>ジギョウ</t>
    </rPh>
    <rPh sb="6" eb="7">
      <t>カカ</t>
    </rPh>
    <phoneticPr fontId="20"/>
  </si>
  <si>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</si>
  <si>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</si>
  <si>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</si>
  <si>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</si>
  <si>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</si>
  <si>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内訳</t>
    <rPh sb="0" eb="2">
      <t>ウチワケ</t>
    </rPh>
    <phoneticPr fontId="20"/>
  </si>
  <si>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</si>
  <si>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</si>
  <si>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</si>
  <si>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0"/>
  </si>
  <si>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</si>
  <si>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</si>
  <si>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</si>
  <si>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退職手当負担見込額 </t>
    <rPh sb="0" eb="2">
      <t>タイショク</t>
    </rPh>
    <rPh sb="2" eb="4">
      <t>テアテ</t>
    </rPh>
    <rPh sb="4" eb="6">
      <t>フタン</t>
    </rPh>
    <rPh sb="6" eb="9">
      <t>ミコミガク</t>
    </rPh>
    <phoneticPr fontId="2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</si>
  <si>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</si>
  <si>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t>
    <phoneticPr fontId="5"/>
  </si>
  <si>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</si>
  <si>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</si>
  <si>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</si>
  <si>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国営土地改良事業に係るもの</t>
    <rPh sb="0" eb="2">
      <t>コクエイ</t>
    </rPh>
    <rPh sb="2" eb="4">
      <t>トチ</t>
    </rPh>
    <rPh sb="4" eb="6">
      <t>カイリョウ</t>
    </rPh>
    <rPh sb="6" eb="8">
      <t>ジギョウ</t>
    </rPh>
    <rPh sb="9" eb="10">
      <t>カカ</t>
    </rPh>
    <phoneticPr fontId="20"/>
  </si>
  <si>
    <t xml:space="preserve">公営企業債等繰入見込額 </t>
    <rPh sb="0" eb="2">
      <t>コウエイ</t>
    </rPh>
    <rPh sb="2" eb="5">
      <t>キギョウサイ</t>
    </rPh>
    <rPh sb="5" eb="6">
      <t>トウ</t>
    </rPh>
    <rPh sb="6" eb="8">
      <t>クリイ</t>
    </rPh>
    <rPh sb="8" eb="11">
      <t>ミコミガク</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</si>
  <si>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</si>
  <si>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準元利償還金</t>
    <rPh sb="0" eb="1">
      <t>ジュン</t>
    </rPh>
    <rPh sb="1" eb="3">
      <t>ガンリ</t>
    </rPh>
    <rPh sb="3" eb="6">
      <t>ショウカンキン</t>
    </rPh>
    <phoneticPr fontId="20"/>
  </si>
  <si>
    <t xml:space="preserve">債務負担行為に基づく支出予定額 </t>
    <rPh sb="0" eb="2">
      <t>サイム</t>
    </rPh>
    <rPh sb="2" eb="4">
      <t>フタン</t>
    </rPh>
    <rPh sb="4" eb="6">
      <t>コウイ</t>
    </rPh>
    <rPh sb="7" eb="8">
      <t>モト</t>
    </rPh>
    <rPh sb="10" eb="12">
      <t>シシュツ</t>
    </rPh>
    <rPh sb="12" eb="15">
      <t>ヨテイガク</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</si>
  <si>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</si>
  <si>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</si>
  <si>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将来負担額</t>
    <rPh sb="0" eb="2">
      <t>ショウライ</t>
    </rPh>
    <rPh sb="2" eb="4">
      <t>フタン</t>
    </rPh>
    <rPh sb="4" eb="5">
      <t>ガク</t>
    </rPh>
    <phoneticPr fontId="5"/>
  </si>
  <si>
    <t>元利償還金</t>
    <rPh sb="0" eb="2">
      <t>ガンリ</t>
    </rPh>
    <rPh sb="2" eb="5">
      <t>ショウカンキン</t>
    </rPh>
    <phoneticPr fontId="20"/>
  </si>
  <si>
    <t>区分</t>
    <rPh sb="0" eb="1">
      <t>ク</t>
    </rPh>
    <rPh sb="1" eb="2">
      <t>ブン</t>
    </rPh>
    <phoneticPr fontId="20"/>
  </si>
  <si>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</si>
  <si>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</si>
  <si>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</si>
  <si>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</si>
  <si>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</si>
  <si>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</si>
  <si>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</si>
  <si>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</si>
  <si>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</si>
  <si>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</si>
  <si>
    <t>新潟県後期高齢者医療広域連合（後期高齢者医療特別会計）</t>
  </si>
  <si>
    <t>新潟県後期高齢者医療広域連合（一般会計）</t>
  </si>
  <si>
    <t>新潟県市町村総合事務組合（交通災害共済事業特別会計）</t>
  </si>
  <si>
    <t>新潟県市町村総合事務組合（非常勤職員公務災害補償等事業特別会計）</t>
  </si>
  <si>
    <t>新潟県市町村総合事務組合（消防賞じゅつ金支給事業特別会計）</t>
  </si>
  <si>
    <t>新潟県市町村総合事務組合（消防団員等公務災害補償事業特別会計）</t>
  </si>
  <si>
    <t>新潟県市町村総合事務組合（職員退職手当支給事業特別会計）</t>
  </si>
  <si>
    <t>新潟県市町村総合事務組合（一般会計）</t>
  </si>
  <si>
    <t>三条・燕・西蒲・南蒲広域養護老人ホーム施設組合（一般会計）</t>
  </si>
  <si>
    <t>西蒲原福祉事務組合（西蒲原地区休日夜間急患センター事業特別会計）</t>
  </si>
  <si>
    <t>西蒲原福祉事務組合（一般会計）</t>
  </si>
  <si>
    <t>新潟県三条・燕総合グラウンド施設組合（一般会計）</t>
  </si>
  <si>
    <t>燕・弥彦総合事務組合（水道事業会計）</t>
    <rPh sb="11" eb="13">
      <t>スイドウ</t>
    </rPh>
    <rPh sb="13" eb="15">
      <t>ジギョウ</t>
    </rPh>
    <phoneticPr fontId="2"/>
  </si>
  <si>
    <t>燕・弥彦総合事務組合（一般会計）</t>
    <rPh sb="0" eb="1">
      <t>ツバメ</t>
    </rPh>
    <rPh sb="2" eb="4">
      <t>ヤヒコ</t>
    </rPh>
    <rPh sb="4" eb="6">
      <t>ソウゴウ</t>
    </rPh>
    <rPh sb="6" eb="8">
      <t>ジム</t>
    </rPh>
    <rPh sb="8" eb="10">
      <t>クミアイ</t>
    </rPh>
    <rPh sb="11" eb="13">
      <t>イッパン</t>
    </rPh>
    <rPh sb="13" eb="15">
      <t>カイケイ</t>
    </rPh>
    <phoneticPr fontId="20"/>
  </si>
  <si>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</si>
  <si>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</si>
  <si>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</si>
  <si>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</si>
  <si>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</si>
  <si>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</si>
  <si>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</si>
  <si>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</si>
  <si>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0"/>
  </si>
  <si>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</si>
  <si>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</si>
  <si>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</si>
  <si>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</si>
  <si>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</si>
  <si>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資金不足
比率</t>
    <rPh sb="0" eb="2">
      <t>シキン</t>
    </rPh>
    <rPh sb="2" eb="4">
      <t>フソク</t>
    </rPh>
    <rPh sb="5" eb="7">
      <t>ヒリツ</t>
    </rPh>
    <phoneticPr fontId="5"/>
  </si>
  <si>
    <t>左のうち
一般会計等
繰入見込額</t>
    <phoneticPr fontId="5"/>
  </si>
  <si>
    <t>企業債
（地方債）
現在高</t>
    <phoneticPr fontId="5"/>
  </si>
  <si>
    <t>総費用
（歳出）</t>
    <phoneticPr fontId="5"/>
  </si>
  <si>
    <t>総収益
（歳入）</t>
    <phoneticPr fontId="5"/>
  </si>
  <si>
    <t>会計名</t>
    <rPh sb="0" eb="2">
      <t>カイケイ</t>
    </rPh>
    <rPh sb="2" eb="3">
      <t>メイ</t>
    </rPh>
    <phoneticPr fontId="20"/>
  </si>
  <si>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</si>
  <si>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</si>
  <si>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</si>
  <si>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</si>
  <si>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燕三条地場産業振興センター</t>
  </si>
  <si>
    <t>県央土地開発公社</t>
  </si>
  <si>
    <t>吉田環境衛生公社</t>
  </si>
  <si>
    <t>-</t>
    <phoneticPr fontId="5"/>
  </si>
  <si>
    <t>土地取得特別会計</t>
    <phoneticPr fontId="5"/>
  </si>
  <si>
    <t>燕西蒲勤労者福祉サービスセンター</t>
  </si>
  <si>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</si>
  <si>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</si>
  <si>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</si>
  <si>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</si>
  <si>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</si>
  <si>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</si>
  <si>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</si>
  <si>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</si>
  <si>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</si>
  <si>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</si>
  <si>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</si>
  <si>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0"/>
  </si>
  <si>
    <t>実質収支</t>
    <phoneticPr fontId="20"/>
  </si>
  <si>
    <t>形式収支</t>
    <phoneticPr fontId="20"/>
  </si>
  <si>
    <t>歳出</t>
    <phoneticPr fontId="20"/>
  </si>
  <si>
    <t>歳入</t>
    <rPh sb="0" eb="2">
      <t>サイニュウ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</si>
  <si>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</si>
  <si>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一般会計等の財政状況（単位：百万円）</t>
    <rPh sb="0" eb="2">
      <t>イッパン</t>
    </rPh>
    <rPh sb="2" eb="4">
      <t>カイケイ</t>
    </rPh>
    <rPh sb="4" eb="5">
      <t>トウ</t>
    </rPh>
    <rPh sb="6" eb="8">
      <t>ザイセイ</t>
    </rPh>
    <rPh sb="8" eb="10">
      <t>ジョウキョウ</t>
    </rPh>
    <phoneticPr fontId="20"/>
  </si>
  <si>
    <t>新潟県燕市</t>
  </si>
  <si>
    <t>令和4年度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</si>
  <si>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</si>
  <si>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</si>
  <si>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</si>
  <si>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R04</t>
  </si>
  <si>
    <t xml:space="preserve"> R03</t>
  </si>
  <si>
    <t xml:space="preserve"> R02</t>
  </si>
  <si>
    <t xml:space="preserve"> R01</t>
  </si>
  <si>
    <t xml:space="preserve"> H30</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</si>
  <si>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</si>
  <si>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</si>
  <si>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</si>
  <si>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</si>
  <si>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</si>
  <si>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</si>
  <si>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</si>
  <si>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</si>
  <si>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</si>
  <si>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※令和5年度中に市町村合併した団体で、合併前の団体ごとの決算に基づく実質公債費比率を算出していない団体については、グラフを表記しない。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</si>
  <si>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</si>
  <si>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</si>
  <si>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</si>
  <si>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</si>
  <si>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</si>
  <si>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</si>
  <si>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</si>
  <si>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</si>
  <si>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</si>
  <si>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</si>
  <si>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</si>
  <si>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</si>
  <si>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</si>
  <si>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</si>
  <si>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</si>
  <si>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</si>
  <si>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9"/>
  </si>
  <si>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</si>
  <si>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</si>
  <si>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</si>
  <si>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</si>
  <si>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</si>
  <si>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</si>
  <si>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</si>
  <si>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</si>
  <si>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</si>
  <si>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</si>
  <si>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</si>
  <si>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</si>
  <si>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</si>
  <si>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</si>
  <si>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xml:space="preserve"> </t>
    <phoneticPr fontId="5"/>
  </si>
  <si>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</si>
  <si>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</si>
  <si>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</si>
  <si>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</si>
  <si>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</si>
  <si>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※令和5年度中に市町村合併した団体で、合併前の団体ごとの決算に基づく連結実質赤字比率を算出していない団体については、グラフを表記しない。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</si>
  <si>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</si>
  <si>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</si>
  <si>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土地取得特別会計</t>
  </si>
  <si>
    <t>後期高齢者医療特別会計</t>
  </si>
  <si>
    <t>国民健康保険特別会計</t>
  </si>
  <si>
    <t>下水道事業会計</t>
  </si>
  <si>
    <t>介護保険事業特別会計</t>
  </si>
  <si>
    <t>一般会計</t>
  </si>
  <si>
    <t>会計</t>
    <rPh sb="0" eb="2">
      <t>カイケイ</t>
    </rPh>
    <phoneticPr fontId="5"/>
  </si>
  <si>
    <t>標準財政規模比（％）</t>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</si>
  <si>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</si>
  <si>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</si>
  <si>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</si>
  <si>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前年度末減債基金残高(D)</t>
    <phoneticPr fontId="5"/>
  </si>
  <si>
    <t>満期一括償還地方債に係る実質償還額又は理論償還額のいずれか少ない額(C)</t>
    <phoneticPr fontId="3"/>
  </si>
  <si>
    <t>減債基金
積立状況等（注）</t>
    <rPh sb="0" eb="2">
      <t>ゲンサイ</t>
    </rPh>
    <rPh sb="2" eb="4">
      <t>キキン</t>
    </rPh>
    <rPh sb="5" eb="7">
      <t>ツミタテ</t>
    </rPh>
    <rPh sb="7" eb="9">
      <t>ジョウキョウ</t>
    </rPh>
    <rPh sb="9" eb="10">
      <t>トウ</t>
    </rPh>
    <rPh sb="10" eb="13">
      <t>チュウ</t>
    </rPh>
    <phoneticPr fontId="2"/>
  </si>
  <si>
    <t>R04</t>
    <phoneticPr fontId="5"/>
  </si>
  <si>
    <t>R03</t>
    <phoneticPr fontId="5"/>
  </si>
  <si>
    <t>R02</t>
    <phoneticPr fontId="5"/>
  </si>
  <si>
    <t>R01</t>
    <phoneticPr fontId="5"/>
  </si>
  <si>
    <t>H30</t>
    <phoneticPr fontId="5"/>
  </si>
  <si>
    <t>（百万円）</t>
    <phoneticPr fontId="5"/>
  </si>
  <si>
    <t>（参考）</t>
    <rPh sb="1" eb="3">
      <t>サンコウ</t>
    </rPh>
    <phoneticPr fontId="5"/>
  </si>
  <si>
    <t>※2 減債基金積立不足算定額=(C)×(１－(D)/(E))</t>
    <phoneticPr fontId="5"/>
  </si>
  <si>
    <t>※1 令和5年度中に市町村合併した団体で、合併前の団体ごとの決算に基づく実質公債費比率を算出していない団体については、グラフを表記しない。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</si>
  <si>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</si>
  <si>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</si>
  <si>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</si>
  <si>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</si>
  <si>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</si>
  <si>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</si>
  <si>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</si>
  <si>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</si>
  <si>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</si>
  <si>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</si>
  <si>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</si>
  <si>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</si>
  <si>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</si>
  <si>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</si>
  <si>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※令和5年度中に市町村合併した団体で、合併前の団体ごとの決算に基づく将来負担比率を算出していない団体については、グラフを表記しない。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</si>
  <si>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</si>
  <si>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</si>
  <si>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</si>
  <si>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</si>
  <si>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</si>
  <si>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</si>
  <si>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</si>
  <si>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</si>
  <si>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</si>
  <si>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</si>
  <si>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</si>
  <si>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</si>
  <si>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</si>
  <si>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</si>
  <si>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</si>
  <si>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</si>
  <si>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(当該欄に積立額が多い上位５基金の基金名を入力して下さい(R04年度末現在))</t>
  </si>
  <si>
    <t>(当該欄に積立額が多い上位５基金の基金名を入力して下さい(R04年度末現在))</t>
    <phoneticPr fontId="5"/>
  </si>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</sst>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quot;(&quot;0&quot;)&quot;"/>
    <numFmt numFmtId="183" formatCode="0.0_ "/>
    <numFmt numFmtId="184" formatCode="0.00_ "/>
    <numFmt numFmtId="185" formatCode="@&quot; &quot;"/>
    <numFmt numFmtId="186" formatCode="0_ "/>
    <numFmt numFmtId="187" formatCode="&quot;( &quot;0.0&quot; )&quot;;&quot;( &quot;\-0.0&quot; )&quot;"/>
    <numFmt numFmtId="188" formatCode="0.0;&quot;▲ &quot;0.0"/>
    <numFmt numFmtId="189" formatCode="0.00;&quot;▲ &quot;0.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9"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0" fontId="9" fillId="0" borderId="13" xfId="7" applyFont="1" applyBorder="1">
      <alignment vertical="center"/>
    </xf>
    <xf numFmtId="0" fontId="9" fillId="0" borderId="14" xfId="7" applyFont="1" applyBorder="1">
      <alignment vertical="center"/>
    </xf>
    <xf numFmtId="0" fontId="9" fillId="0" borderId="15" xfId="7" applyFont="1" applyBorder="1">
      <alignment vertical="center"/>
    </xf>
    <xf numFmtId="0" fontId="9" fillId="0" borderId="16" xfId="7" applyFont="1" applyBorder="1" applyAlignment="1">
      <alignment horizontal="center" vertical="center"/>
    </xf>
    <xf numFmtId="49" fontId="9" fillId="0" borderId="0" xfId="7" applyNumberFormat="1" applyFont="1">
      <alignment vertical="center"/>
    </xf>
    <xf numFmtId="49" fontId="9" fillId="0" borderId="1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16" xfId="7" applyFont="1" applyBorder="1">
      <alignment vertical="center"/>
    </xf>
    <xf numFmtId="0" fontId="9" fillId="0" borderId="17" xfId="7" applyFont="1" applyBorder="1">
      <alignment vertical="center"/>
    </xf>
    <xf numFmtId="183" fontId="9" fillId="0" borderId="13" xfId="7" applyNumberFormat="1" applyFont="1" applyBorder="1">
      <alignment vertical="center"/>
    </xf>
    <xf numFmtId="183" fontId="9" fillId="0" borderId="14" xfId="7" applyNumberFormat="1" applyFont="1" applyBorder="1">
      <alignment vertical="center"/>
    </xf>
    <xf numFmtId="183" fontId="9" fillId="0" borderId="15" xfId="7" applyNumberFormat="1" applyFont="1" applyBorder="1">
      <alignment vertical="center"/>
    </xf>
    <xf numFmtId="0" fontId="12" fillId="0" borderId="13" xfId="7" applyFont="1" applyBorder="1" applyAlignment="1">
      <alignment vertical="center" wrapText="1"/>
    </xf>
    <xf numFmtId="0" fontId="12" fillId="0" borderId="14" xfId="7" applyFont="1" applyBorder="1" applyAlignment="1">
      <alignment vertical="center" wrapText="1"/>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9" fillId="0" borderId="17" xfId="7" applyFont="1" applyBorder="1" applyAlignment="1">
      <alignment horizontal="left" vertical="center"/>
    </xf>
    <xf numFmtId="0" fontId="13" fillId="0" borderId="43" xfId="10" applyFont="1" applyBorder="1" applyAlignment="1">
      <alignment horizontal="center" vertical="center"/>
    </xf>
    <xf numFmtId="186" fontId="9" fillId="0" borderId="25" xfId="7" applyNumberFormat="1" applyFont="1" applyBorder="1" applyAlignment="1">
      <alignment vertical="center" shrinkToFit="1"/>
    </xf>
    <xf numFmtId="186" fontId="9" fillId="0" borderId="26" xfId="7" applyNumberFormat="1" applyFont="1" applyBorder="1" applyAlignment="1">
      <alignment vertical="center" shrinkToFit="1"/>
    </xf>
    <xf numFmtId="186" fontId="9" fillId="0" borderId="27" xfId="7" applyNumberFormat="1" applyFont="1" applyBorder="1" applyAlignment="1">
      <alignment vertical="center" shrinkToFit="1"/>
    </xf>
    <xf numFmtId="0" fontId="13" fillId="0" borderId="45" xfId="10" applyFont="1" applyBorder="1">
      <alignment vertical="center"/>
    </xf>
    <xf numFmtId="186" fontId="9" fillId="0" borderId="25" xfId="7" applyNumberFormat="1" applyFont="1" applyBorder="1" applyAlignment="1">
      <alignment horizontal="right" vertical="center" shrinkToFit="1"/>
    </xf>
    <xf numFmtId="186" fontId="9" fillId="0" borderId="26" xfId="7" applyNumberFormat="1" applyFont="1" applyBorder="1" applyAlignment="1">
      <alignment horizontal="right" vertical="center" shrinkToFit="1"/>
    </xf>
    <xf numFmtId="186" fontId="9" fillId="0" borderId="27" xfId="7" applyNumberFormat="1" applyFont="1" applyBorder="1" applyAlignment="1">
      <alignment horizontal="right" vertical="center" shrinkToFit="1"/>
    </xf>
    <xf numFmtId="0" fontId="9" fillId="0" borderId="25" xfId="7" applyFont="1" applyBorder="1" applyAlignment="1">
      <alignment horizontal="left" vertical="center"/>
    </xf>
    <xf numFmtId="0" fontId="9" fillId="0" borderId="26" xfId="7" applyFont="1" applyBorder="1" applyAlignment="1">
      <alignment horizontal="left" vertical="center"/>
    </xf>
    <xf numFmtId="0" fontId="9" fillId="0" borderId="27" xfId="7" applyFont="1" applyBorder="1" applyAlignment="1">
      <alignment horizontal="left" vertical="center"/>
    </xf>
    <xf numFmtId="0" fontId="16" fillId="0" borderId="0" xfId="7" applyFont="1">
      <alignment vertical="center"/>
    </xf>
    <xf numFmtId="0" fontId="17" fillId="0" borderId="0" xfId="7" applyFont="1">
      <alignment vertical="center"/>
    </xf>
    <xf numFmtId="0" fontId="9" fillId="0" borderId="0" xfId="11" applyFont="1">
      <alignment vertical="center"/>
    </xf>
    <xf numFmtId="0" fontId="9" fillId="0" borderId="0" xfId="11" applyFont="1" applyAlignment="1">
      <alignment vertical="center" shrinkToFit="1"/>
    </xf>
    <xf numFmtId="0" fontId="13" fillId="0" borderId="0" xfId="11" applyFont="1">
      <alignment vertical="center"/>
    </xf>
    <xf numFmtId="0" fontId="9" fillId="0" borderId="7" xfId="11" applyFont="1" applyBorder="1" applyAlignment="1">
      <alignment horizontal="center" vertical="center" wrapText="1"/>
    </xf>
    <xf numFmtId="0" fontId="9" fillId="0" borderId="0" xfId="11" applyFont="1" applyAlignment="1">
      <alignment horizontal="center" vertical="center" wrapText="1"/>
    </xf>
    <xf numFmtId="0" fontId="9" fillId="0" borderId="4" xfId="11" applyFont="1" applyBorder="1" applyAlignment="1">
      <alignment horizontal="center" vertical="center"/>
    </xf>
    <xf numFmtId="0" fontId="9" fillId="0" borderId="2" xfId="11" applyFont="1" applyBorder="1" applyAlignment="1">
      <alignment horizontal="center" vertical="center"/>
    </xf>
    <xf numFmtId="0" fontId="9" fillId="0" borderId="2" xfId="11" applyFont="1" applyBorder="1">
      <alignment vertical="center"/>
    </xf>
    <xf numFmtId="0" fontId="9" fillId="0" borderId="1" xfId="11" applyFont="1" applyBorder="1" applyAlignment="1">
      <alignment horizontal="center" vertical="center"/>
    </xf>
    <xf numFmtId="0" fontId="9" fillId="0" borderId="7" xfId="11" applyFont="1" applyBorder="1">
      <alignment vertical="center"/>
    </xf>
    <xf numFmtId="49" fontId="9" fillId="0" borderId="0" xfId="11" applyNumberFormat="1" applyFont="1">
      <alignment vertical="center"/>
    </xf>
    <xf numFmtId="0" fontId="19" fillId="0" borderId="7" xfId="11" applyFont="1" applyBorder="1" applyAlignment="1">
      <alignment horizontal="center" vertical="center"/>
    </xf>
    <xf numFmtId="0" fontId="19" fillId="0" borderId="7" xfId="11" applyFont="1" applyBorder="1">
      <alignment vertical="center"/>
    </xf>
    <xf numFmtId="0" fontId="20" fillId="0" borderId="0" xfId="11" applyFont="1">
      <alignment vertical="center"/>
    </xf>
    <xf numFmtId="49" fontId="21" fillId="0" borderId="0" xfId="11" applyNumberFormat="1" applyFont="1">
      <alignment vertical="center"/>
    </xf>
    <xf numFmtId="0" fontId="3" fillId="0" borderId="0" xfId="12">
      <alignment vertical="center"/>
    </xf>
    <xf numFmtId="0" fontId="22" fillId="2" borderId="0" xfId="12" applyFont="1" applyFill="1">
      <alignment vertical="center"/>
    </xf>
    <xf numFmtId="0" fontId="3" fillId="2" borderId="0" xfId="12" applyFill="1">
      <alignment vertical="center"/>
    </xf>
    <xf numFmtId="0" fontId="23" fillId="2" borderId="0" xfId="13" applyFont="1" applyFill="1">
      <alignment vertical="center"/>
    </xf>
    <xf numFmtId="0" fontId="23" fillId="2" borderId="0" xfId="13" applyFont="1" applyFill="1" applyAlignment="1">
      <alignment horizontal="center" vertical="center"/>
    </xf>
    <xf numFmtId="0" fontId="23" fillId="2" borderId="0" xfId="12" applyFont="1" applyFill="1">
      <alignment vertical="center"/>
    </xf>
    <xf numFmtId="0" fontId="23" fillId="2" borderId="17" xfId="13" applyFont="1" applyFill="1" applyBorder="1">
      <alignment vertical="center"/>
    </xf>
    <xf numFmtId="0" fontId="4" fillId="2" borderId="16" xfId="13" applyFont="1" applyFill="1" applyBorder="1">
      <alignment vertical="center"/>
    </xf>
    <xf numFmtId="0" fontId="4" fillId="2" borderId="0" xfId="13" applyFont="1" applyFill="1">
      <alignment vertical="center"/>
    </xf>
    <xf numFmtId="0" fontId="4" fillId="2" borderId="0" xfId="13" applyFont="1" applyFill="1" applyAlignment="1">
      <alignment horizontal="center" vertical="center"/>
    </xf>
    <xf numFmtId="0" fontId="4" fillId="2" borderId="2" xfId="13" applyFont="1" applyFill="1" applyBorder="1">
      <alignment vertical="center"/>
    </xf>
    <xf numFmtId="0" fontId="4" fillId="2" borderId="30" xfId="13" applyFont="1" applyFill="1" applyBorder="1">
      <alignment vertical="center"/>
    </xf>
    <xf numFmtId="0" fontId="4" fillId="2" borderId="9" xfId="13" applyFont="1" applyFill="1" applyBorder="1">
      <alignment vertical="center"/>
    </xf>
    <xf numFmtId="0" fontId="4" fillId="2" borderId="14" xfId="13" applyFont="1" applyFill="1" applyBorder="1" applyAlignment="1">
      <alignment horizontal="center" vertical="center"/>
    </xf>
    <xf numFmtId="0" fontId="4" fillId="2" borderId="14" xfId="13" applyFont="1" applyFill="1" applyBorder="1">
      <alignment vertical="center"/>
    </xf>
    <xf numFmtId="0" fontId="15" fillId="2" borderId="0" xfId="13" applyFont="1" applyFill="1">
      <alignment vertical="center"/>
    </xf>
    <xf numFmtId="181" fontId="4" fillId="2" borderId="0" xfId="13" applyNumberFormat="1" applyFont="1" applyFill="1" applyAlignment="1">
      <alignment horizontal="left" vertical="center" shrinkToFit="1"/>
    </xf>
    <xf numFmtId="181" fontId="4" fillId="2" borderId="0" xfId="13" applyNumberFormat="1" applyFont="1" applyFill="1" applyAlignment="1">
      <alignment horizontal="right" vertical="center" shrinkToFit="1"/>
    </xf>
    <xf numFmtId="0" fontId="4" fillId="2" borderId="0" xfId="13" applyFont="1" applyFill="1" applyAlignment="1">
      <alignment horizontal="left" vertical="center" shrinkToFit="1"/>
    </xf>
    <xf numFmtId="0" fontId="4" fillId="2" borderId="0" xfId="13" applyFont="1" applyFill="1" applyAlignment="1">
      <alignment horizontal="center" vertical="center" shrinkToFit="1"/>
    </xf>
    <xf numFmtId="0" fontId="4" fillId="4" borderId="117" xfId="13" applyFont="1" applyFill="1" applyBorder="1" applyAlignment="1" applyProtection="1">
      <alignment horizontal="center" vertical="center" shrinkToFit="1"/>
      <protection locked="0"/>
    </xf>
    <xf numFmtId="0" fontId="4" fillId="2" borderId="122" xfId="13" applyFont="1" applyFill="1" applyBorder="1" applyAlignment="1" applyProtection="1">
      <alignment horizontal="center" vertical="center" shrinkToFit="1"/>
      <protection locked="0"/>
    </xf>
    <xf numFmtId="0" fontId="4" fillId="0" borderId="123" xfId="13" applyFont="1" applyBorder="1" applyAlignment="1" applyProtection="1">
      <alignment horizontal="center" vertical="center" shrinkToFit="1"/>
      <protection locked="0"/>
    </xf>
    <xf numFmtId="0" fontId="4" fillId="0" borderId="133" xfId="13" applyFont="1" applyBorder="1" applyAlignment="1" applyProtection="1">
      <alignment horizontal="center" vertical="center" shrinkToFit="1"/>
      <protection locked="0"/>
    </xf>
    <xf numFmtId="0" fontId="4" fillId="0" borderId="145" xfId="13" applyFont="1" applyBorder="1" applyAlignment="1" applyProtection="1">
      <alignment horizontal="center" vertical="center" shrinkToFit="1"/>
      <protection locked="0"/>
    </xf>
    <xf numFmtId="0" fontId="4" fillId="0" borderId="122" xfId="15" applyFont="1" applyBorder="1" applyAlignment="1" applyProtection="1">
      <alignment horizontal="center" vertical="center" shrinkToFit="1"/>
      <protection locked="0"/>
    </xf>
    <xf numFmtId="0" fontId="4" fillId="0" borderId="155" xfId="13" applyFont="1" applyBorder="1" applyAlignment="1" applyProtection="1">
      <alignment horizontal="center" vertical="center" shrinkToFit="1"/>
      <protection locked="0"/>
    </xf>
    <xf numFmtId="0" fontId="23" fillId="0" borderId="0" xfId="12" applyFont="1">
      <alignment vertical="center"/>
    </xf>
    <xf numFmtId="0" fontId="4" fillId="0" borderId="165" xfId="15" applyFont="1" applyBorder="1" applyAlignment="1" applyProtection="1">
      <alignment horizontal="center" vertical="center" shrinkToFit="1"/>
      <protection locked="0"/>
    </xf>
    <xf numFmtId="0" fontId="9" fillId="2" borderId="0" xfId="13" applyFont="1" applyFill="1">
      <alignment vertical="center"/>
    </xf>
    <xf numFmtId="0" fontId="9" fillId="2" borderId="14" xfId="13" applyFont="1" applyFill="1" applyBorder="1">
      <alignment vertical="center"/>
    </xf>
    <xf numFmtId="49" fontId="9" fillId="2" borderId="0" xfId="13" applyNumberFormat="1" applyFont="1" applyFill="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7" fillId="0" borderId="171" xfId="5" applyNumberFormat="1" applyFont="1" applyBorder="1" applyAlignment="1">
      <alignment horizontal="right" vertical="center" shrinkToFit="1"/>
    </xf>
    <xf numFmtId="179" fontId="27" fillId="0" borderId="172" xfId="5" applyNumberFormat="1" applyFont="1" applyFill="1" applyBorder="1" applyAlignment="1">
      <alignment horizontal="right" vertical="center" shrinkToFit="1"/>
    </xf>
    <xf numFmtId="181" fontId="27" fillId="0" borderId="173" xfId="5" applyNumberFormat="1" applyFont="1" applyFill="1" applyBorder="1" applyAlignment="1">
      <alignment horizontal="right" vertical="center" shrinkToFit="1"/>
    </xf>
    <xf numFmtId="179" fontId="27" fillId="0" borderId="174"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81" fontId="27" fillId="0" borderId="171" xfId="5" applyNumberFormat="1" applyFont="1" applyFill="1" applyBorder="1" applyAlignment="1">
      <alignment horizontal="right" vertical="center" shrinkToFit="1"/>
    </xf>
    <xf numFmtId="177" fontId="27" fillId="0" borderId="174" xfId="4" applyNumberFormat="1" applyFont="1" applyBorder="1" applyAlignment="1">
      <alignment horizontal="center" vertical="center"/>
    </xf>
    <xf numFmtId="177" fontId="27" fillId="0" borderId="6" xfId="4" applyNumberFormat="1" applyFont="1" applyBorder="1" applyAlignment="1">
      <alignment horizontal="center" vertical="center"/>
    </xf>
    <xf numFmtId="179" fontId="27" fillId="0" borderId="58"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181" fontId="27" fillId="0" borderId="176"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81" fontId="27" fillId="0" borderId="5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7" fontId="27" fillId="0" borderId="1" xfId="4" applyNumberFormat="1" applyFont="1" applyBorder="1" applyAlignment="1">
      <alignment vertical="center"/>
    </xf>
    <xf numFmtId="179" fontId="27" fillId="0" borderId="178" xfId="5" applyNumberFormat="1" applyFont="1" applyFill="1" applyBorder="1" applyAlignment="1">
      <alignment horizontal="right" vertical="center" shrinkToFit="1"/>
    </xf>
    <xf numFmtId="181" fontId="27" fillId="0" borderId="176"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81" fontId="27" fillId="0" borderId="58" xfId="5" applyNumberFormat="1" applyFont="1" applyFill="1" applyBorder="1" applyAlignment="1">
      <alignment horizontal="right" vertical="center" shrinkToFit="1"/>
    </xf>
    <xf numFmtId="177" fontId="27" fillId="0" borderId="3" xfId="4" applyNumberFormat="1" applyFont="1" applyBorder="1" applyAlignment="1">
      <alignment vertical="center"/>
    </xf>
    <xf numFmtId="177" fontId="27" fillId="0" borderId="12"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13" fillId="0" borderId="176" xfId="4" applyNumberFormat="1" applyFont="1" applyBorder="1" applyAlignment="1">
      <alignment horizontal="center" vertical="center"/>
    </xf>
    <xf numFmtId="177" fontId="27" fillId="0" borderId="179"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8" xfId="4" applyNumberFormat="1" applyFont="1" applyBorder="1" applyAlignment="1">
      <alignment vertical="center"/>
    </xf>
    <xf numFmtId="177" fontId="27" fillId="0" borderId="6" xfId="4" applyNumberFormat="1" applyFont="1" applyBorder="1" applyAlignment="1">
      <alignment vertical="center"/>
    </xf>
    <xf numFmtId="0" fontId="3" fillId="0" borderId="7" xfId="3" applyFont="1" applyFill="1" applyBorder="1">
      <alignment vertical="center"/>
    </xf>
    <xf numFmtId="176" fontId="19"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9" fillId="0" borderId="2" xfId="2" applyNumberFormat="1" applyFont="1" applyFill="1" applyBorder="1">
      <alignment vertical="center"/>
    </xf>
    <xf numFmtId="176" fontId="19"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9" fillId="0" borderId="0" xfId="2" applyFont="1" applyFill="1" applyBorder="1" applyAlignment="1"/>
    <xf numFmtId="179" fontId="19" fillId="2" borderId="179" xfId="2" applyNumberFormat="1" applyFont="1" applyFill="1" applyBorder="1" applyAlignment="1">
      <alignment horizontal="right" vertical="center" shrinkToFit="1"/>
    </xf>
    <xf numFmtId="181" fontId="19" fillId="2" borderId="180" xfId="2" applyNumberFormat="1" applyFont="1" applyFill="1" applyBorder="1" applyAlignment="1">
      <alignment horizontal="right" vertical="center" shrinkToFit="1"/>
    </xf>
    <xf numFmtId="181" fontId="19" fillId="2" borderId="12" xfId="2" applyNumberFormat="1" applyFont="1" applyFill="1" applyBorder="1" applyAlignment="1">
      <alignment horizontal="right" vertical="center" shrinkToFit="1"/>
    </xf>
    <xf numFmtId="179" fontId="19" fillId="0" borderId="179" xfId="2" applyNumberFormat="1" applyFont="1" applyFill="1" applyBorder="1" applyAlignment="1">
      <alignment horizontal="right" vertical="center" shrinkToFit="1"/>
    </xf>
    <xf numFmtId="181" fontId="19" fillId="0" borderId="180" xfId="2" applyNumberFormat="1" applyFont="1" applyFill="1" applyBorder="1" applyAlignment="1">
      <alignment horizontal="right" vertical="center" shrinkToFit="1"/>
    </xf>
    <xf numFmtId="181" fontId="19" fillId="0" borderId="12" xfId="2" applyNumberFormat="1" applyFont="1" applyFill="1" applyBorder="1" applyAlignment="1">
      <alignment horizontal="right" vertical="center" shrinkToFit="1"/>
    </xf>
    <xf numFmtId="177" fontId="19" fillId="2" borderId="179" xfId="2" applyNumberFormat="1" applyFont="1" applyFill="1" applyBorder="1" applyAlignment="1">
      <alignment horizontal="center" vertical="center"/>
    </xf>
    <xf numFmtId="177" fontId="9" fillId="2" borderId="180" xfId="2" applyNumberFormat="1" applyFont="1" applyFill="1" applyBorder="1" applyAlignment="1">
      <alignment horizontal="center" vertical="center"/>
    </xf>
    <xf numFmtId="177" fontId="19" fillId="2" borderId="12" xfId="2" applyNumberFormat="1" applyFont="1" applyFill="1" applyBorder="1" applyAlignment="1">
      <alignment horizontal="center" vertical="center"/>
    </xf>
    <xf numFmtId="177" fontId="19" fillId="2" borderId="8" xfId="2" applyNumberFormat="1" applyFont="1" applyFill="1" applyBorder="1">
      <alignment vertical="center"/>
    </xf>
    <xf numFmtId="177" fontId="19" fillId="2" borderId="7" xfId="2" applyNumberFormat="1" applyFont="1" applyFill="1" applyBorder="1">
      <alignment vertical="center"/>
    </xf>
    <xf numFmtId="177" fontId="19"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9"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9" fillId="0" borderId="0" xfId="2" applyFont="1" applyFill="1">
      <alignment vertical="center"/>
    </xf>
    <xf numFmtId="177" fontId="19" fillId="0" borderId="0" xfId="2" applyNumberFormat="1" applyFont="1" applyFill="1">
      <alignment vertical="center"/>
    </xf>
    <xf numFmtId="177" fontId="19" fillId="0" borderId="4" xfId="2" applyNumberFormat="1" applyFont="1" applyFill="1" applyBorder="1">
      <alignment vertical="center"/>
    </xf>
    <xf numFmtId="177" fontId="19" fillId="0" borderId="8" xfId="2" applyNumberFormat="1" applyFont="1" applyFill="1" applyBorder="1">
      <alignment vertical="center"/>
    </xf>
    <xf numFmtId="176" fontId="19" fillId="0" borderId="7" xfId="2" applyNumberFormat="1" applyFont="1" applyFill="1" applyBorder="1">
      <alignment vertical="center"/>
    </xf>
    <xf numFmtId="177" fontId="19" fillId="0" borderId="7" xfId="2" applyNumberFormat="1" applyFont="1" applyFill="1" applyBorder="1">
      <alignment vertical="center"/>
    </xf>
    <xf numFmtId="177" fontId="19" fillId="0" borderId="6" xfId="2" applyNumberFormat="1" applyFont="1" applyFill="1" applyBorder="1">
      <alignment vertical="center"/>
    </xf>
    <xf numFmtId="177" fontId="19" fillId="0" borderId="5" xfId="2" applyNumberFormat="1" applyFont="1" applyFill="1" applyBorder="1">
      <alignment vertical="center"/>
    </xf>
    <xf numFmtId="179" fontId="27" fillId="0" borderId="180" xfId="2" applyNumberFormat="1" applyFont="1" applyFill="1" applyBorder="1" applyAlignment="1">
      <alignment horizontal="right" vertical="center" shrinkToFit="1"/>
    </xf>
    <xf numFmtId="179" fontId="27" fillId="0" borderId="12" xfId="2" applyNumberFormat="1" applyFont="1" applyFill="1" applyBorder="1" applyAlignment="1">
      <alignment horizontal="right" vertical="center" shrinkToFit="1"/>
    </xf>
    <xf numFmtId="190" fontId="19" fillId="0" borderId="179" xfId="2" applyNumberFormat="1" applyFont="1" applyFill="1" applyBorder="1" applyAlignment="1">
      <alignment horizontal="right" vertical="center" shrinkToFit="1"/>
    </xf>
    <xf numFmtId="190" fontId="27" fillId="0" borderId="180" xfId="2" applyNumberFormat="1" applyFont="1" applyFill="1" applyBorder="1" applyAlignment="1">
      <alignment horizontal="right" vertical="center" shrinkToFit="1"/>
    </xf>
    <xf numFmtId="190" fontId="27" fillId="0" borderId="12" xfId="2" applyNumberFormat="1" applyFont="1" applyFill="1" applyBorder="1" applyAlignment="1">
      <alignment horizontal="right" vertical="center" shrinkToFit="1"/>
    </xf>
    <xf numFmtId="177" fontId="19" fillId="0" borderId="0" xfId="2" applyNumberFormat="1" applyFont="1" applyFill="1" applyBorder="1" applyAlignment="1">
      <alignment horizontal="center" vertical="center"/>
    </xf>
    <xf numFmtId="177" fontId="19" fillId="0" borderId="179" xfId="2" applyNumberFormat="1" applyFont="1" applyFill="1" applyBorder="1" applyAlignment="1">
      <alignment horizontal="center" vertical="center"/>
    </xf>
    <xf numFmtId="177" fontId="19" fillId="0" borderId="180" xfId="2" applyNumberFormat="1" applyFont="1" applyFill="1" applyBorder="1" applyAlignment="1">
      <alignment horizontal="center" vertical="center"/>
    </xf>
    <xf numFmtId="177" fontId="19" fillId="0" borderId="12" xfId="2" applyNumberFormat="1" applyFont="1" applyFill="1" applyBorder="1" applyAlignment="1">
      <alignment horizontal="center" vertical="center"/>
    </xf>
    <xf numFmtId="177" fontId="19" fillId="0" borderId="11" xfId="2" applyNumberFormat="1" applyFont="1" applyFill="1" applyBorder="1">
      <alignment vertical="center"/>
    </xf>
    <xf numFmtId="177" fontId="19" fillId="0" borderId="9" xfId="2" applyNumberFormat="1" applyFont="1" applyFill="1" applyBorder="1">
      <alignment vertical="center"/>
    </xf>
    <xf numFmtId="177" fontId="19" fillId="0" borderId="10" xfId="2" applyNumberFormat="1" applyFont="1" applyFill="1" applyBorder="1">
      <alignment vertical="center"/>
    </xf>
    <xf numFmtId="0" fontId="3" fillId="0" borderId="0" xfId="2" applyNumberFormat="1" applyFont="1" applyFill="1" applyBorder="1">
      <alignment vertical="center"/>
    </xf>
    <xf numFmtId="179" fontId="19" fillId="2" borderId="179" xfId="3" applyNumberFormat="1" applyFont="1" applyFill="1" applyBorder="1" applyAlignment="1">
      <alignment horizontal="right" vertical="center" shrinkToFit="1"/>
    </xf>
    <xf numFmtId="181" fontId="19" fillId="2" borderId="10" xfId="3" applyNumberFormat="1" applyFont="1" applyFill="1" applyBorder="1" applyAlignment="1">
      <alignment horizontal="right" vertical="center" shrinkToFit="1"/>
    </xf>
    <xf numFmtId="181" fontId="19" fillId="2" borderId="12" xfId="3" applyNumberFormat="1" applyFont="1" applyFill="1" applyBorder="1" applyAlignment="1">
      <alignment horizontal="right" vertical="center" shrinkToFit="1"/>
    </xf>
    <xf numFmtId="179" fontId="19" fillId="2" borderId="181" xfId="3" applyNumberFormat="1" applyFont="1" applyFill="1" applyBorder="1" applyAlignment="1">
      <alignment horizontal="right" vertical="center" shrinkToFit="1"/>
    </xf>
    <xf numFmtId="181" fontId="19" fillId="2" borderId="6" xfId="3" applyNumberFormat="1" applyFont="1" applyFill="1" applyBorder="1" applyAlignment="1">
      <alignment horizontal="right" vertical="center" shrinkToFit="1"/>
    </xf>
    <xf numFmtId="181" fontId="19" fillId="2" borderId="45"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89" fontId="28" fillId="0" borderId="35" xfId="16" applyNumberFormat="1" applyFont="1" applyFill="1" applyBorder="1" applyAlignment="1" applyProtection="1">
      <alignment horizontal="right" vertical="center" shrinkToFit="1"/>
    </xf>
    <xf numFmtId="189" fontId="28" fillId="0" borderId="182" xfId="16" applyNumberFormat="1" applyFont="1" applyFill="1" applyBorder="1" applyAlignment="1" applyProtection="1">
      <alignment horizontal="right" vertical="center" shrinkToFit="1"/>
    </xf>
    <xf numFmtId="189" fontId="28" fillId="0" borderId="117" xfId="16" applyNumberFormat="1" applyFont="1" applyFill="1" applyBorder="1" applyAlignment="1" applyProtection="1">
      <alignment horizontal="right" vertical="center" shrinkToFit="1"/>
    </xf>
    <xf numFmtId="0" fontId="28" fillId="0" borderId="36" xfId="16" applyFont="1" applyFill="1" applyBorder="1" applyAlignment="1">
      <alignment horizontal="center" vertical="center"/>
    </xf>
    <xf numFmtId="189" fontId="28" fillId="0" borderId="57" xfId="16" applyNumberFormat="1" applyFont="1" applyFill="1" applyBorder="1" applyAlignment="1" applyProtection="1">
      <alignment horizontal="right" vertical="center" shrinkToFit="1"/>
    </xf>
    <xf numFmtId="189" fontId="28" fillId="0" borderId="58" xfId="16" applyNumberFormat="1" applyFont="1" applyFill="1" applyBorder="1" applyAlignment="1" applyProtection="1">
      <alignment horizontal="right" vertical="center" shrinkToFit="1"/>
    </xf>
    <xf numFmtId="189" fontId="28" fillId="0" borderId="59" xfId="16" applyNumberFormat="1" applyFont="1" applyFill="1" applyBorder="1" applyAlignment="1" applyProtection="1">
      <alignment horizontal="right" vertical="center" shrinkToFit="1"/>
    </xf>
    <xf numFmtId="0" fontId="28" fillId="0" borderId="30" xfId="16" applyFont="1" applyFill="1" applyBorder="1" applyAlignment="1">
      <alignment horizontal="center" vertical="center" wrapText="1"/>
    </xf>
    <xf numFmtId="189" fontId="28" fillId="0" borderId="63" xfId="16" applyNumberFormat="1" applyFont="1" applyFill="1" applyBorder="1" applyAlignment="1" applyProtection="1">
      <alignment horizontal="right" vertical="center" shrinkToFit="1"/>
    </xf>
    <xf numFmtId="189" fontId="28" fillId="0" borderId="64" xfId="16" applyNumberFormat="1" applyFont="1" applyFill="1" applyBorder="1" applyAlignment="1" applyProtection="1">
      <alignment horizontal="right" vertical="center" shrinkToFit="1"/>
    </xf>
    <xf numFmtId="189" fontId="28" fillId="0" borderId="65" xfId="16" applyNumberFormat="1" applyFont="1" applyFill="1" applyBorder="1" applyAlignment="1" applyProtection="1">
      <alignment horizontal="right" vertical="center" shrinkToFit="1"/>
    </xf>
    <xf numFmtId="0" fontId="28" fillId="0" borderId="17" xfId="16" applyFont="1" applyFill="1" applyBorder="1" applyAlignment="1">
      <alignment horizontal="center" vertical="center" wrapText="1"/>
    </xf>
    <xf numFmtId="0" fontId="28" fillId="6" borderId="37" xfId="16" applyFont="1" applyFill="1" applyBorder="1" applyAlignment="1">
      <alignment horizontal="center" vertical="center"/>
    </xf>
    <xf numFmtId="0" fontId="28" fillId="6" borderId="64" xfId="16" applyFont="1" applyFill="1" applyBorder="1" applyAlignment="1">
      <alignment horizontal="center" vertical="center"/>
    </xf>
    <xf numFmtId="0" fontId="28" fillId="6" borderId="65" xfId="16" applyFont="1" applyFill="1" applyBorder="1" applyAlignment="1">
      <alignment horizontal="center" vertical="center"/>
    </xf>
    <xf numFmtId="0" fontId="28" fillId="6" borderId="62" xfId="16" applyFont="1" applyFill="1" applyBorder="1" applyAlignment="1">
      <alignment horizontal="right" vertical="top"/>
    </xf>
    <xf numFmtId="0" fontId="28" fillId="6" borderId="49" xfId="16" applyFont="1" applyFill="1" applyBorder="1" applyAlignment="1">
      <alignment horizontal="right" vertical="top"/>
    </xf>
    <xf numFmtId="0" fontId="28" fillId="6" borderId="50" xfId="16" applyFont="1" applyFill="1" applyBorder="1" applyAlignment="1"/>
    <xf numFmtId="0" fontId="29" fillId="0" borderId="0" xfId="16" applyFont="1" applyAlignment="1">
      <alignment horizontal="right" vertical="center"/>
    </xf>
    <xf numFmtId="0" fontId="19" fillId="0" borderId="0" xfId="16" applyFont="1">
      <alignment vertical="center"/>
    </xf>
    <xf numFmtId="0" fontId="3" fillId="0" borderId="0" xfId="17">
      <alignment vertical="center"/>
    </xf>
    <xf numFmtId="0" fontId="28" fillId="0" borderId="0" xfId="17" applyFont="1">
      <alignment vertical="center"/>
    </xf>
    <xf numFmtId="0" fontId="28" fillId="0" borderId="0" xfId="17" applyNumberFormat="1" applyFont="1" applyFill="1" applyBorder="1" applyAlignment="1">
      <alignment vertical="center"/>
    </xf>
    <xf numFmtId="0" fontId="30" fillId="0" borderId="0" xfId="17" applyNumberFormat="1" applyFont="1" applyBorder="1" applyAlignment="1">
      <alignment vertical="center" wrapText="1"/>
    </xf>
    <xf numFmtId="0" fontId="30" fillId="0" borderId="0" xfId="17" applyNumberFormat="1" applyFont="1" applyFill="1" applyBorder="1" applyAlignment="1">
      <alignment vertical="center" wrapText="1"/>
    </xf>
    <xf numFmtId="0" fontId="30" fillId="0" borderId="0" xfId="17" applyFont="1" applyFill="1" applyBorder="1" applyAlignment="1">
      <alignment vertical="center"/>
    </xf>
    <xf numFmtId="189" fontId="28" fillId="0" borderId="35" xfId="17" applyNumberFormat="1" applyFont="1" applyFill="1" applyBorder="1" applyAlignment="1">
      <alignment horizontal="right" vertical="center" shrinkToFit="1"/>
    </xf>
    <xf numFmtId="189" fontId="28" fillId="0" borderId="182" xfId="17" applyNumberFormat="1" applyFont="1" applyFill="1" applyBorder="1" applyAlignment="1">
      <alignment horizontal="right" vertical="center" shrinkToFit="1"/>
    </xf>
    <xf numFmtId="189" fontId="28" fillId="0" borderId="117" xfId="17" applyNumberFormat="1" applyFont="1" applyFill="1" applyBorder="1" applyAlignment="1">
      <alignment horizontal="right" vertical="center" shrinkToFit="1"/>
    </xf>
    <xf numFmtId="0" fontId="28" fillId="0" borderId="36" xfId="17" applyFont="1" applyFill="1" applyBorder="1" applyAlignment="1">
      <alignment vertical="center"/>
    </xf>
    <xf numFmtId="189" fontId="28" fillId="0" borderId="183" xfId="17" applyNumberFormat="1" applyFont="1" applyFill="1" applyBorder="1" applyAlignment="1">
      <alignment horizontal="right" vertical="center" shrinkToFit="1"/>
    </xf>
    <xf numFmtId="189" fontId="28" fillId="0" borderId="12" xfId="17" applyNumberFormat="1" applyFont="1" applyFill="1" applyBorder="1" applyAlignment="1">
      <alignment horizontal="right" vertical="center" shrinkToFit="1"/>
    </xf>
    <xf numFmtId="189" fontId="28" fillId="0" borderId="184" xfId="17" applyNumberFormat="1" applyFont="1" applyFill="1" applyBorder="1" applyAlignment="1">
      <alignment horizontal="right" vertical="center" shrinkToFit="1"/>
    </xf>
    <xf numFmtId="0" fontId="28" fillId="0" borderId="30" xfId="17" applyFont="1" applyFill="1" applyBorder="1" applyAlignment="1">
      <alignment vertical="center"/>
    </xf>
    <xf numFmtId="0" fontId="28" fillId="0" borderId="42" xfId="17" applyFont="1" applyFill="1" applyBorder="1" applyAlignment="1">
      <alignment vertical="center"/>
    </xf>
    <xf numFmtId="189" fontId="28" fillId="0" borderId="185" xfId="17" applyNumberFormat="1" applyFont="1" applyFill="1" applyBorder="1" applyAlignment="1">
      <alignment horizontal="right" vertical="center" shrinkToFit="1"/>
    </xf>
    <xf numFmtId="189" fontId="28" fillId="0" borderId="186" xfId="17" applyNumberFormat="1" applyFont="1" applyFill="1" applyBorder="1" applyAlignment="1">
      <alignment horizontal="right" vertical="center" shrinkToFit="1"/>
    </xf>
    <xf numFmtId="189" fontId="28" fillId="0" borderId="187" xfId="17" applyNumberFormat="1" applyFont="1" applyFill="1" applyBorder="1" applyAlignment="1">
      <alignment horizontal="right" vertical="center" shrinkToFit="1"/>
    </xf>
    <xf numFmtId="0" fontId="28" fillId="0" borderId="44" xfId="17" applyFont="1" applyFill="1" applyBorder="1" applyAlignment="1">
      <alignment vertical="center" wrapText="1"/>
    </xf>
    <xf numFmtId="0" fontId="28" fillId="7" borderId="63" xfId="17" applyFont="1" applyFill="1" applyBorder="1" applyAlignment="1">
      <alignment horizontal="center" vertical="center"/>
    </xf>
    <xf numFmtId="0" fontId="28" fillId="7" borderId="64" xfId="17" applyFont="1" applyFill="1" applyBorder="1" applyAlignment="1">
      <alignment horizontal="center" vertical="center"/>
    </xf>
    <xf numFmtId="0" fontId="28" fillId="7" borderId="48" xfId="17" applyFont="1" applyFill="1" applyBorder="1" applyAlignment="1">
      <alignment horizontal="center" vertical="center"/>
    </xf>
    <xf numFmtId="0" fontId="28" fillId="7" borderId="62" xfId="17" applyFont="1" applyFill="1" applyBorder="1" applyAlignment="1">
      <alignment horizontal="right" vertical="top"/>
    </xf>
    <xf numFmtId="0" fontId="28" fillId="7" borderId="49" xfId="17" applyFont="1" applyFill="1" applyBorder="1" applyAlignment="1">
      <alignment horizontal="right" vertical="top"/>
    </xf>
    <xf numFmtId="0" fontId="28" fillId="7" borderId="50" xfId="17" applyFont="1" applyFill="1" applyBorder="1" applyAlignment="1"/>
    <xf numFmtId="0" fontId="29" fillId="0" borderId="0" xfId="17" applyFont="1" applyAlignment="1">
      <alignment horizontal="right" vertical="center"/>
    </xf>
    <xf numFmtId="0" fontId="3" fillId="0" borderId="0" xfId="18">
      <alignment vertical="center"/>
    </xf>
    <xf numFmtId="0" fontId="19" fillId="0" borderId="0" xfId="18" applyFont="1">
      <alignment vertical="center"/>
    </xf>
    <xf numFmtId="0" fontId="30" fillId="0" borderId="0" xfId="18" applyFont="1" applyAlignment="1"/>
    <xf numFmtId="0" fontId="31" fillId="0" borderId="0" xfId="18" applyFont="1">
      <alignment vertical="center"/>
    </xf>
    <xf numFmtId="0" fontId="32" fillId="0" borderId="0" xfId="18" applyFont="1" applyAlignment="1">
      <alignment vertical="top"/>
    </xf>
    <xf numFmtId="0" fontId="33" fillId="0" borderId="0" xfId="18" applyFont="1" applyAlignment="1">
      <alignment vertical="center" wrapText="1"/>
    </xf>
    <xf numFmtId="0" fontId="33" fillId="0" borderId="0" xfId="18" applyFont="1" applyAlignment="1">
      <alignment horizontal="center" vertical="center" wrapText="1"/>
    </xf>
    <xf numFmtId="181" fontId="32" fillId="0" borderId="35"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117" xfId="18" applyNumberFormat="1" applyFont="1" applyBorder="1" applyAlignment="1" applyProtection="1">
      <alignment horizontal="right" vertical="center" shrinkToFit="1"/>
      <protection locked="0"/>
    </xf>
    <xf numFmtId="181" fontId="32" fillId="0" borderId="54" xfId="18" applyNumberFormat="1" applyFont="1" applyBorder="1" applyAlignment="1" applyProtection="1">
      <alignment horizontal="right" vertical="center" shrinkToFit="1"/>
      <protection locked="0"/>
    </xf>
    <xf numFmtId="181" fontId="32" fillId="0" borderId="55" xfId="18" applyNumberFormat="1" applyFont="1" applyBorder="1" applyAlignment="1" applyProtection="1">
      <alignment horizontal="right" vertical="center" shrinkToFit="1"/>
      <protection locked="0"/>
    </xf>
    <xf numFmtId="181" fontId="32" fillId="0" borderId="56"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87" xfId="18" applyNumberFormat="1" applyFont="1" applyBorder="1" applyAlignment="1" applyProtection="1">
      <alignment horizontal="right" vertical="center" shrinkToFit="1"/>
      <protection locked="0"/>
    </xf>
    <xf numFmtId="0" fontId="32" fillId="8" borderId="37" xfId="18" applyFont="1" applyFill="1" applyBorder="1" applyAlignment="1">
      <alignment horizontal="center" vertical="center"/>
    </xf>
    <xf numFmtId="0" fontId="32" fillId="8" borderId="64" xfId="18" applyFont="1" applyFill="1" applyBorder="1" applyAlignment="1">
      <alignment horizontal="center" vertical="center"/>
    </xf>
    <xf numFmtId="0" fontId="32" fillId="8" borderId="48" xfId="18" applyFont="1" applyFill="1" applyBorder="1" applyAlignment="1">
      <alignment horizontal="center" vertical="center"/>
    </xf>
    <xf numFmtId="0" fontId="32" fillId="8" borderId="62" xfId="18" applyFont="1" applyFill="1" applyBorder="1" applyAlignment="1">
      <alignment horizontal="right" vertical="top"/>
    </xf>
    <xf numFmtId="0" fontId="32" fillId="8" borderId="49" xfId="18" applyFont="1" applyFill="1" applyBorder="1" applyAlignment="1">
      <alignment horizontal="right" vertical="center"/>
    </xf>
    <xf numFmtId="0" fontId="32" fillId="8" borderId="49" xfId="18" applyFont="1" applyFill="1" applyBorder="1" applyAlignment="1"/>
    <xf numFmtId="0" fontId="32" fillId="8" borderId="50" xfId="18" applyFont="1" applyFill="1" applyBorder="1" applyAlignment="1"/>
    <xf numFmtId="0" fontId="35" fillId="0" borderId="0" xfId="18" applyNumberFormat="1" applyFont="1" applyAlignment="1">
      <alignment horizontal="center" vertical="center" shrinkToFit="1"/>
    </xf>
    <xf numFmtId="181" fontId="32" fillId="0" borderId="0" xfId="18" applyNumberFormat="1" applyFont="1" applyAlignment="1">
      <alignment horizontal="right" vertical="center" shrinkToFit="1"/>
    </xf>
    <xf numFmtId="0" fontId="32" fillId="0" borderId="0" xfId="18" applyFont="1">
      <alignment vertical="center"/>
    </xf>
    <xf numFmtId="0" fontId="32" fillId="0" borderId="0" xfId="18" applyFont="1" applyAlignment="1"/>
    <xf numFmtId="181" fontId="30" fillId="0" borderId="35"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117" xfId="18" applyNumberFormat="1" applyFont="1" applyFill="1" applyBorder="1" applyAlignment="1" applyProtection="1">
      <alignment horizontal="right" vertical="center" shrinkToFit="1"/>
    </xf>
    <xf numFmtId="0" fontId="30" fillId="0" borderId="20"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10" xfId="18" applyFont="1" applyFill="1" applyBorder="1" applyAlignment="1">
      <alignment vertical="center"/>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6" xfId="18" applyFont="1" applyFill="1" applyBorder="1" applyAlignment="1">
      <alignment vertical="center" wrapText="1"/>
    </xf>
    <xf numFmtId="0" fontId="30" fillId="6" borderId="37" xfId="18" applyFont="1" applyFill="1" applyBorder="1" applyAlignment="1">
      <alignment horizontal="center" vertical="center"/>
    </xf>
    <xf numFmtId="0" fontId="30" fillId="6" borderId="64" xfId="18" applyFont="1" applyFill="1" applyBorder="1" applyAlignment="1">
      <alignment horizontal="center" vertical="center"/>
    </xf>
    <xf numFmtId="0" fontId="30" fillId="6" borderId="48" xfId="18" applyFont="1" applyFill="1" applyBorder="1" applyAlignment="1">
      <alignment horizontal="center" vertical="center"/>
    </xf>
    <xf numFmtId="0" fontId="30" fillId="6" borderId="62" xfId="18" applyFont="1" applyFill="1" applyBorder="1" applyAlignment="1">
      <alignment horizontal="right" vertical="top"/>
    </xf>
    <xf numFmtId="0" fontId="30" fillId="6" borderId="49" xfId="18" applyFont="1" applyFill="1" applyBorder="1" applyAlignment="1">
      <alignment horizontal="right" vertical="center"/>
    </xf>
    <xf numFmtId="0" fontId="30" fillId="6" borderId="49" xfId="18" applyFont="1" applyFill="1" applyBorder="1" applyAlignment="1"/>
    <xf numFmtId="0" fontId="30" fillId="6" borderId="50" xfId="18" applyFont="1" applyFill="1" applyBorder="1" applyAlignment="1"/>
    <xf numFmtId="0" fontId="29" fillId="0" borderId="0" xfId="18" applyFont="1" applyAlignment="1">
      <alignment horizontal="center" vertical="center"/>
    </xf>
    <xf numFmtId="0" fontId="3" fillId="0" borderId="0" xfId="19">
      <alignment vertical="center"/>
    </xf>
    <xf numFmtId="181" fontId="30" fillId="0" borderId="0" xfId="19" applyNumberFormat="1" applyFont="1" applyFill="1" applyBorder="1" applyAlignment="1" applyProtection="1">
      <alignment horizontal="right" vertical="center"/>
    </xf>
    <xf numFmtId="0" fontId="30" fillId="0" borderId="0" xfId="19" applyFont="1" applyFill="1" applyBorder="1" applyAlignment="1">
      <alignment horizontal="left" vertical="center"/>
    </xf>
    <xf numFmtId="0" fontId="30" fillId="0" borderId="0" xfId="19" applyFont="1" applyFill="1" applyBorder="1" applyAlignment="1">
      <alignment vertical="center"/>
    </xf>
    <xf numFmtId="0" fontId="30" fillId="0" borderId="0" xfId="19" applyFont="1" applyFill="1" applyBorder="1" applyAlignment="1"/>
    <xf numFmtId="181" fontId="30" fillId="0" borderId="35"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117" xfId="19" applyNumberFormat="1" applyFont="1" applyBorder="1" applyAlignment="1">
      <alignment horizontal="right" vertical="center" shrinkToFit="1"/>
    </xf>
    <xf numFmtId="0" fontId="30" fillId="0" borderId="20" xfId="19" applyFont="1" applyFill="1" applyBorder="1" applyAlignment="1">
      <alignment vertical="center"/>
    </xf>
    <xf numFmtId="181" fontId="30" fillId="0" borderId="183"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0" fontId="30" fillId="0" borderId="10" xfId="19" applyFont="1" applyFill="1" applyBorder="1" applyAlignment="1">
      <alignment vertical="center"/>
    </xf>
    <xf numFmtId="0" fontId="30" fillId="0" borderId="10" xfId="19" applyFont="1" applyFill="1" applyBorder="1" applyAlignment="1">
      <alignment vertical="center" wrapText="1"/>
    </xf>
    <xf numFmtId="0" fontId="30" fillId="0" borderId="45" xfId="19" applyFont="1" applyFill="1" applyBorder="1" applyAlignment="1">
      <alignment vertical="center"/>
    </xf>
    <xf numFmtId="0" fontId="30" fillId="0" borderId="1" xfId="19" applyFont="1" applyFill="1" applyBorder="1" applyAlignment="1">
      <alignment vertical="center"/>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6" xfId="19" applyFont="1" applyFill="1" applyBorder="1" applyAlignment="1">
      <alignment vertical="center" wrapText="1"/>
    </xf>
    <xf numFmtId="0" fontId="30" fillId="6" borderId="63" xfId="19" applyFont="1" applyFill="1" applyBorder="1" applyAlignment="1">
      <alignment horizontal="center" vertical="center"/>
    </xf>
    <xf numFmtId="0" fontId="30" fillId="6" borderId="64" xfId="19" applyFont="1" applyFill="1" applyBorder="1" applyAlignment="1">
      <alignment horizontal="center" vertical="center"/>
    </xf>
    <xf numFmtId="0" fontId="30" fillId="6" borderId="48" xfId="19" applyFont="1" applyFill="1" applyBorder="1" applyAlignment="1">
      <alignment horizontal="center" vertical="center"/>
    </xf>
    <xf numFmtId="0" fontId="30" fillId="6" borderId="62" xfId="19" applyFont="1" applyFill="1" applyBorder="1" applyAlignment="1">
      <alignment horizontal="right" vertical="top"/>
    </xf>
    <xf numFmtId="0" fontId="30" fillId="6" borderId="49" xfId="19" applyFont="1" applyFill="1" applyBorder="1" applyAlignment="1">
      <alignment horizontal="right" vertical="center"/>
    </xf>
    <xf numFmtId="0" fontId="30" fillId="6" borderId="49" xfId="19" applyFont="1" applyFill="1" applyBorder="1" applyAlignment="1"/>
    <xf numFmtId="0" fontId="30" fillId="6" borderId="50" xfId="19" applyFont="1" applyFill="1" applyBorder="1" applyAlignment="1"/>
    <xf numFmtId="0" fontId="29" fillId="0" borderId="0" xfId="19" applyFont="1" applyAlignment="1">
      <alignment horizontal="center" vertical="center"/>
    </xf>
    <xf numFmtId="181" fontId="36" fillId="0" borderId="37" xfId="20" applyNumberFormat="1" applyFont="1" applyFill="1" applyBorder="1" applyAlignment="1" applyProtection="1">
      <alignment horizontal="right" vertical="center" shrinkToFit="1"/>
    </xf>
    <xf numFmtId="181" fontId="36" fillId="0" borderId="39" xfId="20" applyNumberFormat="1" applyFont="1" applyFill="1" applyBorder="1" applyAlignment="1" applyProtection="1">
      <alignment horizontal="right" vertical="center" shrinkToFit="1"/>
    </xf>
    <xf numFmtId="0" fontId="36" fillId="0" borderId="50" xfId="16" applyFont="1" applyFill="1" applyBorder="1" applyAlignment="1">
      <alignment horizontal="center" vertical="center"/>
    </xf>
    <xf numFmtId="181" fontId="36" fillId="0" borderId="35" xfId="20" applyNumberFormat="1" applyFont="1" applyFill="1" applyBorder="1" applyAlignment="1" applyProtection="1">
      <alignment horizontal="right" vertical="center" shrinkToFit="1"/>
      <protection locked="0"/>
    </xf>
    <xf numFmtId="181" fontId="36" fillId="0" borderId="182" xfId="20" applyNumberFormat="1" applyFont="1" applyFill="1" applyBorder="1" applyAlignment="1" applyProtection="1">
      <alignment horizontal="right" vertical="center" shrinkToFit="1"/>
      <protection locked="0"/>
    </xf>
    <xf numFmtId="0" fontId="36" fillId="0" borderId="53"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6"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0" xfId="16" applyFont="1" applyFill="1" applyBorder="1" applyAlignment="1">
      <alignment horizontal="center" vertical="center" wrapText="1"/>
    </xf>
    <xf numFmtId="181" fontId="36" fillId="0" borderId="57" xfId="20" applyNumberFormat="1" applyFont="1" applyFill="1" applyBorder="1" applyAlignment="1" applyProtection="1">
      <alignment horizontal="right" vertical="center" shrinkToFit="1"/>
    </xf>
    <xf numFmtId="181" fontId="36" fillId="0" borderId="58" xfId="20" applyNumberFormat="1" applyFont="1" applyFill="1" applyBorder="1" applyAlignment="1" applyProtection="1">
      <alignment horizontal="right" vertical="center" shrinkToFit="1"/>
    </xf>
    <xf numFmtId="181" fontId="36" fillId="0" borderId="63"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0" fontId="36" fillId="0" borderId="17" xfId="16" applyFont="1" applyFill="1" applyBorder="1" applyAlignment="1">
      <alignment horizontal="center" vertical="center" wrapText="1"/>
    </xf>
    <xf numFmtId="0" fontId="37" fillId="8" borderId="37" xfId="20" applyFont="1" applyFill="1" applyBorder="1" applyAlignment="1">
      <alignment horizontal="center" vertical="center"/>
    </xf>
    <xf numFmtId="0" fontId="37" fillId="8" borderId="64" xfId="20" applyFont="1" applyFill="1" applyBorder="1" applyAlignment="1">
      <alignment horizontal="center" vertical="center"/>
    </xf>
    <xf numFmtId="0" fontId="36" fillId="6" borderId="62" xfId="16" applyFont="1" applyFill="1" applyBorder="1" applyAlignment="1">
      <alignment horizontal="right" vertical="top"/>
    </xf>
    <xf numFmtId="0" fontId="36" fillId="6" borderId="49" xfId="16" applyFont="1" applyFill="1" applyBorder="1" applyAlignment="1">
      <alignment horizontal="right" vertical="top"/>
    </xf>
    <xf numFmtId="0" fontId="36" fillId="6" borderId="50" xfId="16" applyFont="1" applyFill="1" applyBorder="1" applyAlignment="1"/>
    <xf numFmtId="0" fontId="29" fillId="0" borderId="0" xfId="16" applyFont="1" applyAlignment="1">
      <alignment horizontal="right"/>
    </xf>
    <xf numFmtId="183" fontId="9" fillId="0" borderId="1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16" xfId="7" applyNumberFormat="1" applyFont="1" applyBorder="1" applyAlignment="1">
      <alignment horizontal="right" vertical="center" shrinkToFit="1"/>
    </xf>
    <xf numFmtId="177" fontId="9" fillId="0" borderId="1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16" xfId="7" applyNumberFormat="1" applyFont="1" applyBorder="1" applyAlignment="1">
      <alignment horizontal="right" vertical="center" shrinkToFit="1"/>
    </xf>
    <xf numFmtId="0" fontId="9" fillId="0" borderId="17" xfId="7" applyFont="1" applyBorder="1" applyAlignment="1">
      <alignment horizontal="left" vertical="center"/>
    </xf>
    <xf numFmtId="0" fontId="9" fillId="0" borderId="0" xfId="7" applyFont="1" applyAlignment="1">
      <alignment horizontal="left" vertical="center"/>
    </xf>
    <xf numFmtId="0" fontId="9" fillId="0" borderId="16" xfId="7" applyFont="1" applyBorder="1" applyAlignment="1">
      <alignment horizontal="left" vertical="center"/>
    </xf>
    <xf numFmtId="49" fontId="18" fillId="0" borderId="0" xfId="7" applyNumberFormat="1" applyFont="1" applyAlignment="1">
      <alignment horizontal="center" vertical="center"/>
    </xf>
    <xf numFmtId="0" fontId="9" fillId="0" borderId="65" xfId="7" applyFont="1" applyBorder="1" applyAlignment="1">
      <alignment horizontal="center" vertical="center"/>
    </xf>
    <xf numFmtId="0" fontId="9" fillId="0" borderId="48" xfId="7" applyFont="1" applyBorder="1" applyAlignment="1">
      <alignment horizontal="center" vertical="center"/>
    </xf>
    <xf numFmtId="0" fontId="9" fillId="0" borderId="64" xfId="7" applyFont="1" applyBorder="1" applyAlignment="1">
      <alignment horizontal="center" vertical="center"/>
    </xf>
    <xf numFmtId="0" fontId="9" fillId="0" borderId="56" xfId="7" applyFont="1" applyBorder="1" applyAlignment="1">
      <alignment horizontal="center" vertical="center"/>
    </xf>
    <xf numFmtId="0" fontId="9" fillId="0" borderId="5" xfId="7" applyFont="1" applyBorder="1" applyAlignment="1">
      <alignment horizontal="center" vertical="center"/>
    </xf>
    <xf numFmtId="0" fontId="9" fillId="0" borderId="55" xfId="7" applyFont="1" applyBorder="1" applyAlignment="1">
      <alignment horizontal="center" vertical="center"/>
    </xf>
    <xf numFmtId="0" fontId="9" fillId="0" borderId="61" xfId="7" applyFont="1" applyBorder="1" applyAlignment="1">
      <alignment horizontal="center" vertical="center"/>
    </xf>
    <xf numFmtId="0" fontId="9" fillId="0" borderId="8"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0" fontId="9" fillId="0" borderId="63" xfId="7" applyFont="1" applyBorder="1" applyAlignment="1">
      <alignment horizontal="center" vertical="center"/>
    </xf>
    <xf numFmtId="0" fontId="9" fillId="0" borderId="4" xfId="7" applyFont="1" applyBorder="1" applyAlignment="1">
      <alignment horizontal="center" vertical="center"/>
    </xf>
    <xf numFmtId="0" fontId="9" fillId="0" borderId="54" xfId="7" applyFont="1" applyBorder="1" applyAlignment="1">
      <alignment horizontal="center" vertical="center"/>
    </xf>
    <xf numFmtId="0" fontId="9" fillId="0" borderId="6" xfId="7" applyFont="1" applyBorder="1" applyAlignment="1">
      <alignment horizontal="center" vertical="center"/>
    </xf>
    <xf numFmtId="0" fontId="9" fillId="0" borderId="60" xfId="7" applyFont="1" applyBorder="1" applyAlignment="1">
      <alignment horizontal="center" vertical="center"/>
    </xf>
    <xf numFmtId="0" fontId="9" fillId="0" borderId="27" xfId="7" applyFont="1" applyBorder="1" applyAlignment="1">
      <alignment horizontal="center" vertical="center"/>
    </xf>
    <xf numFmtId="0" fontId="9" fillId="0" borderId="26" xfId="7" applyFont="1" applyBorder="1" applyAlignment="1">
      <alignment horizontal="center" vertical="center"/>
    </xf>
    <xf numFmtId="0" fontId="9" fillId="0" borderId="17" xfId="7" applyFont="1" applyBorder="1" applyAlignment="1">
      <alignment horizontal="center" vertical="center"/>
    </xf>
    <xf numFmtId="0" fontId="9" fillId="0" borderId="0" xfId="7" applyFont="1" applyAlignment="1">
      <alignment horizontal="center" vertical="center"/>
    </xf>
    <xf numFmtId="0" fontId="9" fillId="0" borderId="44" xfId="7" applyFont="1" applyBorder="1" applyAlignment="1">
      <alignment horizontal="center" vertical="center"/>
    </xf>
    <xf numFmtId="0" fontId="9" fillId="0" borderId="7" xfId="7" applyFont="1" applyBorder="1" applyAlignment="1">
      <alignment horizontal="center" vertical="center"/>
    </xf>
    <xf numFmtId="0" fontId="9" fillId="0" borderId="25" xfId="7" applyFont="1" applyBorder="1" applyAlignment="1">
      <alignment horizontal="center" vertical="center"/>
    </xf>
    <xf numFmtId="0" fontId="9" fillId="0" borderId="16" xfId="7" applyFont="1" applyBorder="1" applyAlignment="1">
      <alignment horizontal="center" vertical="center"/>
    </xf>
    <xf numFmtId="0" fontId="9" fillId="0" borderId="28" xfId="7" applyFont="1" applyBorder="1" applyAlignment="1">
      <alignment horizontal="center" vertical="center"/>
    </xf>
    <xf numFmtId="0" fontId="9" fillId="0" borderId="50" xfId="7" applyFont="1" applyBorder="1" applyAlignment="1">
      <alignment horizontal="center" vertical="center"/>
    </xf>
    <xf numFmtId="0" fontId="9" fillId="0" borderId="49" xfId="7" applyFont="1" applyBorder="1" applyAlignment="1">
      <alignment horizontal="center" vertical="center"/>
    </xf>
    <xf numFmtId="0" fontId="9" fillId="0" borderId="62" xfId="7" applyFont="1" applyBorder="1" applyAlignment="1">
      <alignment horizontal="center" vertical="center"/>
    </xf>
    <xf numFmtId="0" fontId="13" fillId="0" borderId="27" xfId="9" applyFont="1" applyBorder="1" applyAlignment="1">
      <alignment horizontal="left" vertical="center"/>
    </xf>
    <xf numFmtId="0" fontId="13" fillId="0" borderId="26" xfId="9" applyFont="1" applyBorder="1" applyAlignment="1">
      <alignment horizontal="left" vertical="center"/>
    </xf>
    <xf numFmtId="0" fontId="13" fillId="0" borderId="25" xfId="9"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26" xfId="7" applyNumberFormat="1" applyFont="1" applyBorder="1" applyAlignment="1">
      <alignment horizontal="right" vertical="center" shrinkToFit="1"/>
    </xf>
    <xf numFmtId="177" fontId="9" fillId="0" borderId="25"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26" xfId="7" applyFont="1" applyBorder="1" applyAlignment="1">
      <alignment horizontal="left" vertical="center"/>
    </xf>
    <xf numFmtId="0" fontId="9" fillId="0" borderId="25"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26" xfId="7" applyNumberFormat="1" applyFont="1" applyBorder="1" applyAlignment="1">
      <alignment horizontal="right" vertical="center" shrinkToFit="1"/>
    </xf>
    <xf numFmtId="183" fontId="9" fillId="0" borderId="25" xfId="7" applyNumberFormat="1" applyFont="1" applyBorder="1" applyAlignment="1">
      <alignment horizontal="right" vertical="center" shrinkToFit="1"/>
    </xf>
    <xf numFmtId="0" fontId="9" fillId="0" borderId="42"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17" xfId="9" applyFont="1" applyBorder="1" applyAlignment="1">
      <alignment horizontal="left" vertical="center"/>
    </xf>
    <xf numFmtId="0" fontId="13" fillId="0" borderId="0" xfId="9" applyFont="1" applyAlignment="1">
      <alignment horizontal="left" vertical="center"/>
    </xf>
    <xf numFmtId="0" fontId="13" fillId="0" borderId="16" xfId="9" applyFont="1" applyBorder="1" applyAlignment="1">
      <alignment horizontal="left" vertical="center"/>
    </xf>
    <xf numFmtId="0" fontId="9" fillId="0" borderId="59" xfId="7" applyFont="1" applyBorder="1" applyAlignment="1">
      <alignment horizontal="center" vertical="center"/>
    </xf>
    <xf numFmtId="0" fontId="9" fillId="0" borderId="3" xfId="7" applyFont="1" applyBorder="1" applyAlignment="1">
      <alignment horizontal="center" vertical="center"/>
    </xf>
    <xf numFmtId="0" fontId="9" fillId="0" borderId="58" xfId="7" applyFont="1" applyBorder="1" applyAlignment="1">
      <alignment horizontal="center" vertical="center"/>
    </xf>
    <xf numFmtId="0" fontId="9" fillId="0" borderId="53" xfId="7" applyFont="1" applyBorder="1" applyAlignment="1">
      <alignment horizontal="center" vertical="center"/>
    </xf>
    <xf numFmtId="0" fontId="9" fillId="0" borderId="21" xfId="7" applyFont="1" applyBorder="1" applyAlignment="1">
      <alignment horizontal="center" vertical="center"/>
    </xf>
    <xf numFmtId="0" fontId="9" fillId="0" borderId="43" xfId="7" applyFont="1" applyBorder="1" applyAlignment="1">
      <alignment horizontal="center" vertical="center"/>
    </xf>
    <xf numFmtId="0" fontId="9" fillId="0" borderId="1" xfId="7" applyFont="1" applyBorder="1" applyAlignment="1">
      <alignment horizontal="center" vertical="center"/>
    </xf>
    <xf numFmtId="0" fontId="9" fillId="0" borderId="57" xfId="7" applyFont="1" applyBorder="1" applyAlignment="1">
      <alignment horizontal="center" vertical="center"/>
    </xf>
    <xf numFmtId="0" fontId="9" fillId="0" borderId="22" xfId="7" applyFont="1" applyBorder="1" applyAlignment="1">
      <alignment horizontal="center" vertical="center"/>
    </xf>
    <xf numFmtId="0" fontId="9" fillId="0" borderId="52" xfId="7" applyFont="1" applyBorder="1" applyAlignment="1">
      <alignment horizontal="center" vertical="center"/>
    </xf>
    <xf numFmtId="0" fontId="9" fillId="0" borderId="30" xfId="7" applyFont="1" applyBorder="1" applyAlignment="1">
      <alignment horizontal="center" vertical="center"/>
    </xf>
    <xf numFmtId="0" fontId="9" fillId="0" borderId="2" xfId="7" applyFont="1" applyBorder="1" applyAlignment="1">
      <alignment horizontal="center" vertical="center"/>
    </xf>
    <xf numFmtId="0" fontId="9" fillId="0" borderId="15" xfId="7" applyFont="1" applyBorder="1" applyAlignment="1">
      <alignment horizontal="center" vertical="center"/>
    </xf>
    <xf numFmtId="0" fontId="9" fillId="0" borderId="1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16" xfId="7" applyNumberFormat="1" applyFont="1" applyBorder="1" applyAlignment="1">
      <alignment horizontal="center" vertical="center"/>
    </xf>
    <xf numFmtId="49" fontId="9" fillId="0" borderId="22" xfId="7" applyNumberFormat="1" applyFont="1" applyBorder="1" applyAlignment="1">
      <alignment horizontal="center" vertical="center"/>
    </xf>
    <xf numFmtId="49" fontId="9" fillId="0" borderId="14" xfId="7" applyNumberFormat="1" applyFont="1" applyBorder="1" applyAlignment="1">
      <alignment horizontal="center" vertical="center"/>
    </xf>
    <xf numFmtId="49" fontId="9" fillId="0" borderId="13" xfId="7" applyNumberFormat="1" applyFont="1" applyBorder="1" applyAlignment="1">
      <alignment horizontal="center" vertical="center"/>
    </xf>
    <xf numFmtId="187" fontId="9" fillId="0" borderId="1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16" xfId="7" applyNumberFormat="1" applyFont="1" applyBorder="1" applyAlignment="1">
      <alignment horizontal="right" vertical="center" shrinkToFit="1"/>
    </xf>
    <xf numFmtId="184" fontId="9" fillId="0" borderId="1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16" xfId="7" applyNumberFormat="1" applyFont="1" applyBorder="1" applyAlignment="1">
      <alignment horizontal="right" vertical="center" shrinkToFit="1"/>
    </xf>
    <xf numFmtId="0" fontId="9" fillId="0" borderId="40" xfId="7" applyFont="1" applyBorder="1" applyAlignment="1">
      <alignment horizontal="center" vertical="center"/>
    </xf>
    <xf numFmtId="0" fontId="9" fillId="0" borderId="51" xfId="7" applyFont="1" applyBorder="1">
      <alignment vertical="center"/>
    </xf>
    <xf numFmtId="0" fontId="9" fillId="0" borderId="32" xfId="7" applyFont="1" applyBorder="1">
      <alignment vertical="center"/>
    </xf>
    <xf numFmtId="0" fontId="9" fillId="0" borderId="47" xfId="7" applyFont="1" applyBorder="1">
      <alignment vertical="center"/>
    </xf>
    <xf numFmtId="177" fontId="9" fillId="0" borderId="51" xfId="7" applyNumberFormat="1" applyFont="1" applyBorder="1" applyAlignment="1">
      <alignment horizontal="right" vertical="center" shrinkToFit="1"/>
    </xf>
    <xf numFmtId="177" fontId="9" fillId="0" borderId="32" xfId="7" applyNumberFormat="1" applyFont="1" applyBorder="1" applyAlignment="1">
      <alignment horizontal="right" vertical="center" shrinkToFit="1"/>
    </xf>
    <xf numFmtId="177" fontId="9" fillId="0" borderId="31"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24" xfId="7" applyNumberFormat="1" applyFont="1" applyBorder="1" applyAlignment="1">
      <alignment horizontal="right" vertical="center" shrinkToFit="1"/>
    </xf>
    <xf numFmtId="0" fontId="9" fillId="0" borderId="20" xfId="7" applyFont="1" applyBorder="1">
      <alignment vertical="center"/>
    </xf>
    <xf numFmtId="0" fontId="9" fillId="0" borderId="19" xfId="7" applyFont="1" applyBorder="1">
      <alignment vertical="center"/>
    </xf>
    <xf numFmtId="0" fontId="9" fillId="0" borderId="23" xfId="7" applyFont="1" applyBorder="1">
      <alignment vertical="center"/>
    </xf>
    <xf numFmtId="185" fontId="9" fillId="0" borderId="20"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18" xfId="7" applyNumberFormat="1" applyFont="1" applyBorder="1" applyAlignment="1">
      <alignment horizontal="right" vertical="center" shrinkToFit="1"/>
    </xf>
    <xf numFmtId="0" fontId="13" fillId="0" borderId="1" xfId="10" applyFont="1" applyBorder="1" applyAlignment="1">
      <alignment horizontal="center" vertical="center" shrinkToFit="1"/>
    </xf>
    <xf numFmtId="0" fontId="13" fillId="0" borderId="2" xfId="10" applyFont="1" applyBorder="1" applyAlignment="1">
      <alignment horizontal="center" vertical="center" shrinkToFit="1"/>
    </xf>
    <xf numFmtId="0" fontId="13" fillId="0" borderId="3" xfId="10"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24"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24" xfId="7" applyNumberFormat="1" applyFont="1" applyBorder="1" applyAlignment="1">
      <alignment horizontal="right" vertical="center" shrinkToFit="1"/>
    </xf>
    <xf numFmtId="0" fontId="9" fillId="0" borderId="27" xfId="7" applyFont="1" applyBorder="1" applyAlignment="1">
      <alignment horizontal="center" vertical="center" wrapText="1"/>
    </xf>
    <xf numFmtId="0" fontId="9" fillId="0" borderId="26" xfId="7" applyFont="1" applyBorder="1" applyAlignment="1">
      <alignment horizontal="center" vertical="center" wrapText="1"/>
    </xf>
    <xf numFmtId="0" fontId="9" fillId="0" borderId="48" xfId="7" applyFont="1" applyBorder="1" applyAlignment="1">
      <alignment horizontal="center" vertical="center" wrapText="1"/>
    </xf>
    <xf numFmtId="0" fontId="9" fillId="0" borderId="1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1" xfId="7" applyFont="1" applyBorder="1" applyAlignment="1">
      <alignment horizontal="center" vertical="center" wrapText="1"/>
    </xf>
    <xf numFmtId="0" fontId="13" fillId="0" borderId="46" xfId="7" applyFont="1" applyBorder="1">
      <alignment vertical="center"/>
    </xf>
    <xf numFmtId="0" fontId="13" fillId="0" borderId="32" xfId="7" applyFont="1" applyBorder="1">
      <alignment vertical="center"/>
    </xf>
    <xf numFmtId="0" fontId="13" fillId="0" borderId="47" xfId="7" applyFont="1" applyBorder="1">
      <alignment vertical="center"/>
    </xf>
    <xf numFmtId="177" fontId="13" fillId="0" borderId="46" xfId="7" applyNumberFormat="1" applyFont="1" applyBorder="1" applyAlignment="1">
      <alignment horizontal="right" vertical="center" shrinkToFit="1"/>
    </xf>
    <xf numFmtId="177" fontId="13" fillId="0" borderId="26" xfId="7" applyNumberFormat="1" applyFont="1" applyBorder="1" applyAlignment="1">
      <alignment horizontal="right" vertical="center" shrinkToFit="1"/>
    </xf>
    <xf numFmtId="177" fontId="13" fillId="0" borderId="25" xfId="7" applyNumberFormat="1" applyFont="1" applyBorder="1" applyAlignment="1">
      <alignment horizontal="right" vertical="center" shrinkToFit="1"/>
    </xf>
    <xf numFmtId="0" fontId="9" fillId="0" borderId="42"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24" xfId="7" applyFont="1" applyBorder="1" applyAlignment="1">
      <alignment horizontal="center" vertical="center" shrinkToFit="1"/>
    </xf>
    <xf numFmtId="0" fontId="9" fillId="0" borderId="15" xfId="7" applyFont="1" applyBorder="1" applyAlignment="1">
      <alignment horizontal="left" vertical="center"/>
    </xf>
    <xf numFmtId="0" fontId="9" fillId="0" borderId="14" xfId="7" applyFont="1" applyBorder="1" applyAlignment="1">
      <alignment horizontal="left" vertical="center"/>
    </xf>
    <xf numFmtId="0" fontId="9" fillId="0" borderId="13" xfId="7" applyFont="1" applyBorder="1" applyAlignment="1">
      <alignment horizontal="left" vertical="center"/>
    </xf>
    <xf numFmtId="183" fontId="9" fillId="0" borderId="15" xfId="7" applyNumberFormat="1" applyFont="1" applyBorder="1" applyAlignment="1">
      <alignment horizontal="right" vertical="center" shrinkToFit="1"/>
    </xf>
    <xf numFmtId="183" fontId="9" fillId="0" borderId="14" xfId="7" applyNumberFormat="1" applyFont="1" applyBorder="1" applyAlignment="1">
      <alignment horizontal="right" vertical="center" shrinkToFit="1"/>
    </xf>
    <xf numFmtId="183" fontId="9" fillId="0" borderId="13" xfId="7" applyNumberFormat="1" applyFont="1" applyBorder="1" applyAlignment="1">
      <alignment horizontal="right" vertical="center" shrinkToFit="1"/>
    </xf>
    <xf numFmtId="0" fontId="9" fillId="0" borderId="27" xfId="8" applyFont="1" applyBorder="1" applyAlignment="1">
      <alignment horizontal="left" vertical="center"/>
    </xf>
    <xf numFmtId="0" fontId="9" fillId="0" borderId="26" xfId="8" applyFont="1" applyBorder="1" applyAlignment="1">
      <alignment horizontal="left" vertical="center"/>
    </xf>
    <xf numFmtId="0" fontId="9" fillId="0" borderId="25" xfId="8" applyFont="1" applyBorder="1" applyAlignment="1">
      <alignment horizontal="left" vertical="center"/>
    </xf>
    <xf numFmtId="0" fontId="13" fillId="0" borderId="20" xfId="10" applyFont="1" applyBorder="1" applyAlignment="1">
      <alignment horizontal="center" vertical="center" shrinkToFit="1"/>
    </xf>
    <xf numFmtId="0" fontId="13" fillId="0" borderId="19" xfId="10" applyFont="1" applyBorder="1" applyAlignment="1">
      <alignment horizontal="center" vertical="center" shrinkToFit="1"/>
    </xf>
    <xf numFmtId="0" fontId="13" fillId="0" borderId="23" xfId="10" applyFont="1" applyBorder="1" applyAlignment="1">
      <alignment horizontal="center" vertical="center" shrinkToFit="1"/>
    </xf>
    <xf numFmtId="185" fontId="13" fillId="0" borderId="1" xfId="7" applyNumberFormat="1" applyFont="1" applyBorder="1" applyAlignment="1">
      <alignment horizontal="right" vertical="center" shrinkToFit="1"/>
    </xf>
    <xf numFmtId="185" fontId="13" fillId="0" borderId="2" xfId="7" applyNumberFormat="1" applyFont="1" applyBorder="1" applyAlignment="1">
      <alignment horizontal="right" vertical="center" shrinkToFit="1"/>
    </xf>
    <xf numFmtId="185" fontId="13" fillId="0" borderId="29" xfId="7" applyNumberFormat="1" applyFont="1" applyBorder="1" applyAlignment="1">
      <alignment horizontal="right" vertical="center" shrinkToFit="1"/>
    </xf>
    <xf numFmtId="0" fontId="13" fillId="0" borderId="2" xfId="7" applyFont="1" applyBorder="1">
      <alignment vertical="center"/>
    </xf>
    <xf numFmtId="0" fontId="13" fillId="0" borderId="3" xfId="7" applyFont="1" applyBorder="1">
      <alignment vertical="center"/>
    </xf>
    <xf numFmtId="177" fontId="9" fillId="0" borderId="26" xfId="7" applyNumberFormat="1" applyFont="1" applyBorder="1" applyAlignment="1">
      <alignment horizontal="right" vertical="center"/>
    </xf>
    <xf numFmtId="177" fontId="9" fillId="0" borderId="25" xfId="7" applyNumberFormat="1" applyFont="1" applyBorder="1" applyAlignment="1">
      <alignment horizontal="right" vertical="center"/>
    </xf>
    <xf numFmtId="0" fontId="12" fillId="0" borderId="0" xfId="7" applyFont="1" applyAlignment="1">
      <alignment horizontal="left" vertical="center" wrapText="1"/>
    </xf>
    <xf numFmtId="0" fontId="12" fillId="0" borderId="16" xfId="7" applyFont="1" applyBorder="1" applyAlignment="1">
      <alignment horizontal="left" vertical="center" wrapText="1"/>
    </xf>
    <xf numFmtId="0" fontId="9" fillId="0" borderId="41" xfId="7" applyFont="1" applyBorder="1" applyAlignment="1">
      <alignment horizontal="center" vertical="center"/>
    </xf>
    <xf numFmtId="0" fontId="9" fillId="0" borderId="39" xfId="7" applyFont="1" applyBorder="1" applyAlignment="1">
      <alignment horizontal="center" vertical="center"/>
    </xf>
    <xf numFmtId="177" fontId="9" fillId="0" borderId="39" xfId="7" applyNumberFormat="1" applyFont="1" applyBorder="1" applyAlignment="1">
      <alignment horizontal="right" vertical="center" shrinkToFit="1"/>
    </xf>
    <xf numFmtId="177" fontId="9" fillId="0" borderId="38" xfId="7" applyNumberFormat="1" applyFont="1" applyBorder="1" applyAlignment="1">
      <alignment horizontal="right" vertical="center" shrinkToFit="1"/>
    </xf>
    <xf numFmtId="177" fontId="9" fillId="0" borderId="37" xfId="7" applyNumberFormat="1" applyFont="1" applyBorder="1" applyAlignment="1">
      <alignment horizontal="right" vertical="center" shrinkToFit="1"/>
    </xf>
    <xf numFmtId="183" fontId="9" fillId="0" borderId="14" xfId="7" applyNumberFormat="1" applyFont="1" applyBorder="1" applyAlignment="1">
      <alignment horizontal="right" vertical="center"/>
    </xf>
    <xf numFmtId="183" fontId="9" fillId="0" borderId="13" xfId="7" applyNumberFormat="1" applyFont="1" applyBorder="1" applyAlignment="1">
      <alignment horizontal="right" vertical="center"/>
    </xf>
    <xf numFmtId="0" fontId="9" fillId="0" borderId="36" xfId="7" applyFont="1" applyBorder="1">
      <alignment vertical="center"/>
    </xf>
    <xf numFmtId="0" fontId="9" fillId="0" borderId="35"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3" xfId="7" applyFont="1" applyBorder="1" applyAlignment="1">
      <alignment horizontal="center" vertical="center"/>
    </xf>
    <xf numFmtId="0" fontId="9" fillId="0" borderId="32" xfId="7" applyFont="1" applyBorder="1" applyAlignment="1">
      <alignment horizontal="center" vertical="center"/>
    </xf>
    <xf numFmtId="0" fontId="9" fillId="0" borderId="31" xfId="7" applyFont="1" applyBorder="1" applyAlignment="1">
      <alignment horizontal="center" vertical="center"/>
    </xf>
    <xf numFmtId="0" fontId="13" fillId="0" borderId="15" xfId="9" applyFont="1" applyBorder="1" applyAlignment="1">
      <alignment horizontal="left" vertical="center"/>
    </xf>
    <xf numFmtId="0" fontId="13" fillId="0" borderId="14" xfId="9" applyFont="1" applyBorder="1" applyAlignment="1">
      <alignment horizontal="left" vertical="center"/>
    </xf>
    <xf numFmtId="0" fontId="13" fillId="0" borderId="13" xfId="9" applyFont="1" applyBorder="1" applyAlignment="1">
      <alignment horizontal="left" vertical="center"/>
    </xf>
    <xf numFmtId="177" fontId="9" fillId="0" borderId="15" xfId="7" applyNumberFormat="1" applyFont="1" applyBorder="1" applyAlignment="1">
      <alignment horizontal="right" vertical="center" shrinkToFit="1"/>
    </xf>
    <xf numFmtId="177" fontId="9" fillId="0" borderId="14" xfId="7" applyNumberFormat="1" applyFont="1" applyBorder="1" applyAlignment="1">
      <alignment horizontal="right" vertical="center" shrinkToFit="1"/>
    </xf>
    <xf numFmtId="177" fontId="9" fillId="0" borderId="13" xfId="7" applyNumberFormat="1" applyFont="1" applyBorder="1" applyAlignment="1">
      <alignment horizontal="right" vertical="center" shrinkToFit="1"/>
    </xf>
    <xf numFmtId="184" fontId="9" fillId="0" borderId="39" xfId="7" applyNumberFormat="1" applyFont="1" applyBorder="1" applyAlignment="1">
      <alignment horizontal="right" vertical="center" shrinkToFit="1"/>
    </xf>
    <xf numFmtId="184" fontId="9" fillId="0" borderId="38" xfId="7" applyNumberFormat="1" applyFont="1" applyBorder="1" applyAlignment="1">
      <alignment horizontal="right" vertical="center" shrinkToFit="1"/>
    </xf>
    <xf numFmtId="184" fontId="9" fillId="0" borderId="37"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3" xfId="7" applyNumberFormat="1" applyFont="1" applyBorder="1" applyAlignment="1">
      <alignment horizontal="right" vertical="center" shrinkToFit="1"/>
    </xf>
    <xf numFmtId="183" fontId="9" fillId="0" borderId="18" xfId="7" applyNumberFormat="1" applyFont="1" applyBorder="1" applyAlignment="1">
      <alignment horizontal="right" vertical="center" shrinkToFit="1"/>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9" applyFont="1" applyBorder="1" applyAlignment="1">
      <alignment horizontal="center" vertical="center" wrapText="1"/>
    </xf>
    <xf numFmtId="0" fontId="13" fillId="0" borderId="26" xfId="9" applyFont="1" applyBorder="1" applyAlignment="1">
      <alignment horizontal="center" vertical="center" wrapText="1"/>
    </xf>
    <xf numFmtId="0" fontId="13" fillId="0" borderId="25" xfId="9" applyFont="1" applyBorder="1" applyAlignment="1">
      <alignment horizontal="center" vertical="center" wrapText="1"/>
    </xf>
    <xf numFmtId="0" fontId="13" fillId="0" borderId="17" xfId="9" applyFont="1" applyBorder="1" applyAlignment="1">
      <alignment horizontal="center" vertical="center" wrapText="1"/>
    </xf>
    <xf numFmtId="0" fontId="13" fillId="0" borderId="0" xfId="9" applyFont="1" applyAlignment="1">
      <alignment horizontal="center" vertical="center" wrapText="1"/>
    </xf>
    <xf numFmtId="0" fontId="13" fillId="0" borderId="16" xfId="9" applyFont="1" applyBorder="1" applyAlignment="1">
      <alignment horizontal="center" vertical="center" wrapText="1"/>
    </xf>
    <xf numFmtId="0" fontId="13" fillId="0" borderId="15" xfId="9" applyFont="1" applyBorder="1" applyAlignment="1">
      <alignment horizontal="center" vertical="center" wrapText="1"/>
    </xf>
    <xf numFmtId="0" fontId="13" fillId="0" borderId="14" xfId="9" applyFont="1" applyBorder="1" applyAlignment="1">
      <alignment horizontal="center" vertical="center" wrapText="1"/>
    </xf>
    <xf numFmtId="0" fontId="13" fillId="0" borderId="13" xfId="9" applyFont="1" applyBorder="1" applyAlignment="1">
      <alignment horizontal="center" vertical="center" wrapText="1"/>
    </xf>
    <xf numFmtId="0" fontId="15" fillId="0" borderId="9" xfId="7" applyFont="1" applyBorder="1">
      <alignment vertical="center"/>
    </xf>
    <xf numFmtId="0" fontId="15" fillId="0" borderId="11" xfId="7" applyFont="1" applyBorder="1">
      <alignment vertical="center"/>
    </xf>
    <xf numFmtId="0" fontId="9" fillId="0" borderId="30" xfId="7" applyFont="1" applyBorder="1" applyAlignment="1">
      <alignment horizontal="center" vertical="center" textRotation="255"/>
    </xf>
    <xf numFmtId="0" fontId="9" fillId="0" borderId="17" xfId="7" applyFont="1" applyBorder="1" applyAlignment="1">
      <alignment horizontal="center" vertical="center" textRotation="255"/>
    </xf>
    <xf numFmtId="0" fontId="9" fillId="0" borderId="15"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21" xfId="7" applyFont="1" applyBorder="1" applyAlignment="1">
      <alignment horizontal="center" vertical="center" textRotation="255"/>
    </xf>
    <xf numFmtId="0" fontId="12" fillId="0" borderId="1" xfId="7" applyFont="1" applyBorder="1" applyAlignment="1">
      <alignment horizontal="center" vertical="center" wrapText="1"/>
    </xf>
    <xf numFmtId="0" fontId="12" fillId="0" borderId="2"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6" xfId="7" applyFont="1" applyBorder="1" applyAlignment="1">
      <alignment horizontal="center" vertical="center" wrapText="1"/>
    </xf>
    <xf numFmtId="0" fontId="12" fillId="0" borderId="7" xfId="7" applyFont="1" applyBorder="1" applyAlignment="1">
      <alignment horizontal="center" vertical="center" wrapText="1"/>
    </xf>
    <xf numFmtId="0" fontId="12"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2" fillId="0" borderId="29" xfId="7" applyFont="1" applyBorder="1" applyAlignment="1">
      <alignment horizontal="center" vertical="center" wrapText="1"/>
    </xf>
    <xf numFmtId="0" fontId="12" fillId="0" borderId="28" xfId="7" applyFont="1" applyBorder="1" applyAlignment="1">
      <alignment horizontal="center" vertical="center" wrapText="1"/>
    </xf>
    <xf numFmtId="177" fontId="9" fillId="0" borderId="20" xfId="7" applyNumberFormat="1" applyFont="1" applyBorder="1" applyAlignment="1">
      <alignment horizontal="right" vertical="center"/>
    </xf>
    <xf numFmtId="177" fontId="9" fillId="0" borderId="19" xfId="7" applyNumberFormat="1" applyFont="1" applyBorder="1" applyAlignment="1">
      <alignment horizontal="right" vertical="center"/>
    </xf>
    <xf numFmtId="177" fontId="9" fillId="0" borderId="23" xfId="7" applyNumberFormat="1" applyFont="1" applyBorder="1" applyAlignment="1">
      <alignment horizontal="right" vertical="center"/>
    </xf>
    <xf numFmtId="0" fontId="9" fillId="0" borderId="22" xfId="7" applyFont="1" applyBorder="1" applyAlignment="1">
      <alignment horizontal="center" vertical="center" shrinkToFit="1"/>
    </xf>
    <xf numFmtId="0" fontId="9" fillId="0" borderId="14" xfId="7" applyFont="1" applyBorder="1" applyAlignment="1">
      <alignment horizontal="center" vertical="center" shrinkToFit="1"/>
    </xf>
    <xf numFmtId="0" fontId="9" fillId="0" borderId="21" xfId="7" applyFont="1" applyBorder="1" applyAlignment="1">
      <alignment horizontal="center" vertical="center" shrinkToFit="1"/>
    </xf>
    <xf numFmtId="0" fontId="12" fillId="0" borderId="0" xfId="7" applyFont="1" applyAlignment="1" applyProtection="1">
      <alignment horizontal="left" vertical="center" wrapText="1"/>
      <protection hidden="1"/>
    </xf>
    <xf numFmtId="182" fontId="9" fillId="0" borderId="0" xfId="7" applyNumberFormat="1" applyFont="1" applyAlignment="1" applyProtection="1">
      <alignment horizontal="center" vertical="center" shrinkToFit="1"/>
      <protection hidden="1"/>
    </xf>
    <xf numFmtId="49" fontId="9" fillId="0" borderId="0" xfId="7" applyNumberFormat="1" applyFont="1" applyAlignment="1">
      <alignment horizontal="left" vertical="center"/>
    </xf>
    <xf numFmtId="0" fontId="9" fillId="0" borderId="0" xfId="7" applyFont="1" applyAlignment="1">
      <alignment horizontal="center" vertical="center" shrinkToFit="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8">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177" fontId="9" fillId="0" borderId="68"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5" xfId="11" applyNumberFormat="1" applyFon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49" fontId="16" fillId="0" borderId="50" xfId="11" applyNumberFormat="1" applyFont="1" applyBorder="1" applyAlignment="1">
      <alignment horizontal="center" vertical="center"/>
    </xf>
    <xf numFmtId="49" fontId="16" fillId="0" borderId="49" xfId="11" applyNumberFormat="1" applyFont="1" applyBorder="1" applyAlignment="1">
      <alignment horizontal="center" vertical="center"/>
    </xf>
    <xf numFmtId="49" fontId="16" fillId="0" borderId="62" xfId="11" applyNumberFormat="1" applyFont="1" applyBorder="1" applyAlignment="1">
      <alignment horizontal="center" vertical="center"/>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69"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5"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2"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77" fontId="9" fillId="0" borderId="68"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1" fillId="0" borderId="0" xfId="1" applyAlignment="1">
      <alignment vertical="center"/>
    </xf>
    <xf numFmtId="0" fontId="1" fillId="0" borderId="5" xfId="1" applyBorder="1" applyAlignment="1">
      <alignment vertical="center"/>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0" fontId="12" fillId="0" borderId="4" xfId="11" applyFont="1" applyBorder="1">
      <alignment vertical="center"/>
    </xf>
    <xf numFmtId="0" fontId="12" fillId="0" borderId="0" xfId="11" applyFont="1">
      <alignment vertical="center"/>
    </xf>
    <xf numFmtId="0" fontId="12" fillId="0" borderId="5" xfId="11" applyFont="1" applyBorder="1">
      <alignment vertical="center"/>
    </xf>
    <xf numFmtId="183" fontId="9" fillId="0" borderId="71" xfId="11" applyNumberFormat="1" applyFont="1" applyBorder="1" applyAlignment="1">
      <alignment horizontal="right" vertical="center"/>
    </xf>
    <xf numFmtId="177" fontId="9" fillId="0" borderId="69" xfId="11" applyNumberFormat="1" applyFont="1" applyBorder="1" applyAlignment="1">
      <alignment horizontal="right" vertical="center"/>
    </xf>
    <xf numFmtId="0" fontId="12" fillId="0" borderId="10" xfId="11" applyFont="1" applyBorder="1" applyAlignment="1">
      <alignment horizontal="center" vertical="center"/>
    </xf>
    <xf numFmtId="0" fontId="12" fillId="0" borderId="9" xfId="11" applyFont="1" applyBorder="1" applyAlignment="1">
      <alignment horizontal="center" vertical="center"/>
    </xf>
    <xf numFmtId="0" fontId="12" fillId="0" borderId="11" xfId="11"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83"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3" fontId="9" fillId="0" borderId="1"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3"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3"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3" borderId="68"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68"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67" xfId="1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67" xfId="11" applyNumberFormat="1" applyBorder="1" applyAlignment="1">
      <alignment horizontal="right" vertical="center" shrinkToFit="1"/>
    </xf>
    <xf numFmtId="177" fontId="9" fillId="0" borderId="66" xfId="11" applyNumberFormat="1" applyFont="1" applyBorder="1" applyAlignment="1">
      <alignment horizontal="right" vertical="center" shrinkToFit="1"/>
    </xf>
    <xf numFmtId="177" fontId="9" fillId="3" borderId="6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67" xfId="11" applyNumberFormat="1" applyFont="1" applyFill="1" applyBorder="1" applyAlignment="1">
      <alignment horizontal="right" vertical="center" shrinkToFit="1"/>
    </xf>
    <xf numFmtId="0" fontId="9" fillId="3" borderId="6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5" borderId="46"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25"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4" fillId="5" borderId="146" xfId="13" applyFont="1" applyFill="1" applyBorder="1" applyAlignment="1" applyProtection="1">
      <alignment horizontal="center" vertical="center" wrapTex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0" fontId="4" fillId="0" borderId="142" xfId="14" applyFont="1" applyBorder="1" applyAlignment="1" applyProtection="1">
      <alignment horizontal="lef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40"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67" xfId="14" applyNumberFormat="1" applyFont="1" applyBorder="1" applyAlignment="1" applyProtection="1">
      <alignment horizontal="right" vertical="center" shrinkToFit="1"/>
      <protection locked="0"/>
    </xf>
    <xf numFmtId="181" fontId="4" fillId="0" borderId="166" xfId="15" applyNumberFormat="1" applyFont="1" applyBorder="1" applyAlignment="1" applyProtection="1">
      <alignment horizontal="right" vertical="center" shrinkToFit="1"/>
      <protection locked="0"/>
    </xf>
    <xf numFmtId="181" fontId="4" fillId="0" borderId="140" xfId="15" applyNumberFormat="1" applyFont="1" applyBorder="1" applyAlignment="1" applyProtection="1">
      <alignment horizontal="right" vertical="center" shrinkToFit="1"/>
      <protection locked="0"/>
    </xf>
    <xf numFmtId="0" fontId="4" fillId="0" borderId="140" xfId="15" applyFont="1" applyBorder="1" applyAlignment="1" applyProtection="1">
      <alignment horizontal="left" vertical="center" shrinkToFit="1"/>
      <protection locked="0"/>
    </xf>
    <xf numFmtId="0" fontId="4" fillId="0" borderId="139"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0" fontId="4" fillId="0" borderId="142" xfId="15" applyFont="1" applyBorder="1" applyAlignment="1" applyProtection="1">
      <alignment horizontal="left" vertical="center" shrinkToFit="1"/>
      <protection locked="0"/>
    </xf>
    <xf numFmtId="0" fontId="4" fillId="0" borderId="164" xfId="15" applyFont="1" applyBorder="1" applyAlignment="1" applyProtection="1">
      <alignment horizontal="lef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42" xfId="15" applyNumberFormat="1" applyFont="1" applyBorder="1" applyAlignment="1" applyProtection="1">
      <alignment horizontal="right" vertical="center" shrinkToFit="1"/>
      <protection locked="0"/>
    </xf>
    <xf numFmtId="0" fontId="4" fillId="5" borderId="48"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181" fontId="4" fillId="0" borderId="120" xfId="15" applyNumberFormat="1" applyFont="1" applyBorder="1" applyAlignment="1" applyProtection="1">
      <alignment horizontal="right" vertical="center" shrinkToFit="1"/>
      <protection locked="0"/>
    </xf>
    <xf numFmtId="181" fontId="4" fillId="0" borderId="119"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0" fontId="26" fillId="2" borderId="0" xfId="13" applyFont="1" applyFill="1">
      <alignment vertical="center"/>
    </xf>
    <xf numFmtId="0" fontId="25" fillId="2" borderId="50" xfId="13" applyFont="1" applyFill="1" applyBorder="1" applyAlignment="1">
      <alignment horizontal="center" vertical="center"/>
    </xf>
    <xf numFmtId="0" fontId="25" fillId="2" borderId="49" xfId="13" applyFont="1" applyFill="1" applyBorder="1" applyAlignment="1">
      <alignment horizontal="center" vertical="center"/>
    </xf>
    <xf numFmtId="0" fontId="25" fillId="2" borderId="62" xfId="13" applyFont="1" applyFill="1" applyBorder="1" applyAlignment="1">
      <alignment horizontal="center" vertical="center"/>
    </xf>
    <xf numFmtId="0" fontId="4" fillId="2" borderId="14" xfId="13" applyFont="1" applyFill="1" applyBorder="1" applyAlignment="1">
      <alignment horizontal="left" vertical="center"/>
    </xf>
    <xf numFmtId="0" fontId="4" fillId="2" borderId="14" xfId="13" applyFont="1" applyFill="1" applyBorder="1">
      <alignment vertical="center"/>
    </xf>
    <xf numFmtId="0" fontId="4" fillId="5" borderId="27" xfId="13" applyFont="1" applyFill="1" applyBorder="1" applyAlignment="1" applyProtection="1">
      <alignment horizontal="center" vertical="center"/>
      <protection locked="0"/>
    </xf>
    <xf numFmtId="0" fontId="4" fillId="5" borderId="26" xfId="13" applyFont="1" applyFill="1" applyBorder="1" applyAlignment="1" applyProtection="1">
      <alignment horizontal="center" vertical="center"/>
      <protection locked="0"/>
    </xf>
    <xf numFmtId="0" fontId="4" fillId="5" borderId="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147" xfId="13" applyFont="1" applyFill="1" applyBorder="1" applyAlignment="1" applyProtection="1">
      <alignment horizontal="center" vertical="center"/>
      <protection locked="0"/>
    </xf>
    <xf numFmtId="0" fontId="4" fillId="5" borderId="149" xfId="13" applyFont="1" applyFill="1" applyBorder="1" applyAlignment="1" applyProtection="1">
      <alignment horizontal="center" vertical="center"/>
      <protection locked="0"/>
    </xf>
    <xf numFmtId="181" fontId="4" fillId="0" borderId="137" xfId="15" applyNumberFormat="1" applyFont="1" applyBorder="1" applyAlignment="1" applyProtection="1">
      <alignment horizontal="right" vertical="center" shrinkToFit="1"/>
      <protection locked="0"/>
    </xf>
    <xf numFmtId="181" fontId="4" fillId="0" borderId="135" xfId="15" applyNumberFormat="1" applyFont="1" applyBorder="1" applyAlignment="1" applyProtection="1">
      <alignment horizontal="right" vertical="center" shrinkToFit="1"/>
      <protection locked="0"/>
    </xf>
    <xf numFmtId="0" fontId="4" fillId="0" borderId="135" xfId="15" applyFont="1" applyBorder="1" applyAlignment="1" applyProtection="1">
      <alignment horizontal="left" vertical="center" shrinkToFit="1"/>
      <protection locked="0"/>
    </xf>
    <xf numFmtId="0" fontId="4" fillId="0" borderId="134"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19" xfId="15"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3" fillId="5" borderId="46" xfId="13" applyFill="1" applyBorder="1" applyAlignment="1" applyProtection="1">
      <alignment horizontal="center" vertical="center" wrapText="1"/>
      <protection locked="0"/>
    </xf>
    <xf numFmtId="0" fontId="3" fillId="5" borderId="26" xfId="13" applyFill="1" applyBorder="1" applyAlignment="1" applyProtection="1">
      <alignment horizontal="center" vertical="center" wrapText="1"/>
      <protection locked="0"/>
    </xf>
    <xf numFmtId="0" fontId="3" fillId="5" borderId="48" xfId="13" applyFill="1" applyBorder="1" applyAlignment="1" applyProtection="1">
      <alignment horizontal="center" vertical="center" wrapText="1"/>
      <protection locked="0"/>
    </xf>
    <xf numFmtId="0" fontId="3" fillId="5" borderId="148" xfId="13" applyFill="1" applyBorder="1" applyAlignment="1" applyProtection="1">
      <alignment horizontal="center" vertical="center" wrapText="1"/>
      <protection locked="0"/>
    </xf>
    <xf numFmtId="0" fontId="3" fillId="5" borderId="147" xfId="13" applyFill="1" applyBorder="1" applyAlignment="1" applyProtection="1">
      <alignment horizontal="center" vertical="center" wrapText="1"/>
      <protection locked="0"/>
    </xf>
    <xf numFmtId="0" fontId="3" fillId="5" borderId="149" xfId="13" applyFill="1" applyBorder="1" applyAlignment="1" applyProtection="1">
      <alignment horizontal="center" vertical="center" wrapText="1"/>
      <protection locked="0"/>
    </xf>
    <xf numFmtId="0" fontId="4" fillId="0" borderId="120" xfId="14" applyFont="1" applyBorder="1" applyAlignment="1" applyProtection="1">
      <alignment horizontal="left" vertical="center" shrinkToFit="1"/>
      <protection locked="0"/>
    </xf>
    <xf numFmtId="0" fontId="4" fillId="0" borderId="119" xfId="14"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5" xfId="14" applyNumberFormat="1" applyFont="1" applyBorder="1" applyAlignment="1" applyProtection="1">
      <alignment horizontal="right" vertical="center" shrinkToFit="1"/>
      <protection locked="0"/>
    </xf>
    <xf numFmtId="181" fontId="4" fillId="0" borderId="138" xfId="14" applyNumberFormat="1" applyFont="1" applyBorder="1" applyAlignment="1" applyProtection="1">
      <alignment horizontal="right" vertical="center" shrinkToFit="1"/>
      <protection locked="0"/>
    </xf>
    <xf numFmtId="181" fontId="4" fillId="0" borderId="154"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18" xfId="14" applyNumberFormat="1" applyFont="1" applyBorder="1" applyAlignment="1" applyProtection="1">
      <alignment horizontal="right" vertical="center" shrinkToFit="1"/>
      <protection locked="0"/>
    </xf>
    <xf numFmtId="0" fontId="4" fillId="0" borderId="118" xfId="15" applyFont="1" applyBorder="1" applyAlignment="1" applyProtection="1">
      <alignment horizontal="lef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28" xfId="14" applyNumberFormat="1" applyFont="1" applyBorder="1" applyAlignment="1" applyProtection="1">
      <alignment horizontal="right" vertical="center" shrinkToFit="1"/>
      <protection locked="0"/>
    </xf>
    <xf numFmtId="181" fontId="4" fillId="0" borderId="163" xfId="14" applyNumberFormat="1" applyFont="1" applyBorder="1" applyAlignment="1" applyProtection="1">
      <alignment horizontal="right" vertical="center" shrinkToFit="1"/>
      <protection locked="0"/>
    </xf>
    <xf numFmtId="181" fontId="4" fillId="0" borderId="162" xfId="15" applyNumberFormat="1" applyFont="1" applyBorder="1" applyAlignment="1" applyProtection="1">
      <alignment horizontal="right" vertical="center" shrinkToFit="1"/>
      <protection locked="0"/>
    </xf>
    <xf numFmtId="181" fontId="4" fillId="0" borderId="128" xfId="15" applyNumberFormat="1" applyFont="1" applyBorder="1" applyAlignment="1" applyProtection="1">
      <alignment horizontal="right" vertical="center" shrinkToFit="1"/>
      <protection locked="0"/>
    </xf>
    <xf numFmtId="0" fontId="4" fillId="0" borderId="128" xfId="15" applyFont="1" applyBorder="1" applyAlignment="1" applyProtection="1">
      <alignment horizontal="left" vertical="center" shrinkToFit="1"/>
      <protection locked="0"/>
    </xf>
    <xf numFmtId="0" fontId="4" fillId="0" borderId="127" xfId="15" applyFont="1" applyBorder="1" applyAlignment="1" applyProtection="1">
      <alignment horizontal="left" vertical="center" shrinkToFit="1"/>
      <protection locked="0"/>
    </xf>
    <xf numFmtId="0" fontId="4" fillId="0" borderId="32" xfId="13" applyFont="1" applyBorder="1" applyAlignment="1" applyProtection="1">
      <alignment horizontal="center" vertical="center"/>
      <protection locked="0"/>
    </xf>
    <xf numFmtId="0" fontId="4" fillId="0" borderId="31" xfId="13" applyFont="1" applyBorder="1" applyAlignment="1" applyProtection="1">
      <alignment horizontal="center" vertical="center"/>
      <protection locked="0"/>
    </xf>
    <xf numFmtId="0" fontId="4" fillId="4" borderId="20" xfId="13" applyFont="1" applyFill="1" applyBorder="1" applyAlignment="1" applyProtection="1">
      <alignment horizontal="left" vertical="center" shrinkToFit="1"/>
      <protection locked="0"/>
    </xf>
    <xf numFmtId="0" fontId="4" fillId="4" borderId="19" xfId="13" applyFont="1" applyFill="1" applyBorder="1" applyAlignment="1" applyProtection="1">
      <alignment horizontal="left" vertical="center" shrinkToFit="1"/>
      <protection locked="0"/>
    </xf>
    <xf numFmtId="0" fontId="4" fillId="4" borderId="23" xfId="13" applyFont="1" applyFill="1" applyBorder="1" applyAlignment="1" applyProtection="1">
      <alignment horizontal="lef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106" xfId="15" applyNumberFormat="1" applyFont="1" applyFill="1" applyBorder="1" applyAlignment="1" applyProtection="1">
      <alignment horizontal="right" vertical="center" shrinkToFit="1"/>
      <protection locked="0"/>
    </xf>
    <xf numFmtId="181" fontId="4" fillId="4" borderId="80"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4" xfId="15" applyNumberFormat="1" applyFont="1" applyFill="1" applyBorder="1" applyAlignment="1" applyProtection="1">
      <alignment horizontal="right" vertical="center" shrinkToFit="1"/>
      <protection locked="0"/>
    </xf>
    <xf numFmtId="181" fontId="4" fillId="4" borderId="151"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0" fontId="4" fillId="4" borderId="106" xfId="15" applyFont="1" applyFill="1" applyBorder="1" applyAlignment="1" applyProtection="1">
      <alignment horizontal="left" vertical="center" shrinkToFit="1"/>
      <protection locked="0"/>
    </xf>
    <xf numFmtId="0" fontId="4" fillId="4" borderId="124" xfId="15" applyFont="1" applyFill="1" applyBorder="1" applyAlignment="1" applyProtection="1">
      <alignment horizontal="left" vertical="center" shrinkToFit="1"/>
      <protection locked="0"/>
    </xf>
    <xf numFmtId="181" fontId="4" fillId="4" borderId="36"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181" fontId="4" fillId="4" borderId="18" xfId="15" applyNumberFormat="1" applyFont="1" applyFill="1" applyBorder="1" applyAlignment="1" applyProtection="1">
      <alignment horizontal="right" vertical="center" shrinkToFit="1"/>
      <protection locked="0"/>
    </xf>
    <xf numFmtId="0" fontId="4" fillId="2" borderId="26" xfId="13" applyFont="1" applyFill="1" applyBorder="1" applyAlignment="1">
      <alignment horizontal="left" vertical="center"/>
    </xf>
    <xf numFmtId="0" fontId="4" fillId="5" borderId="27" xfId="13" applyFont="1" applyFill="1" applyBorder="1" applyAlignment="1" applyProtection="1">
      <alignment horizontal="center" vertical="center" wrapText="1" shrinkToFit="1"/>
      <protection locked="0"/>
    </xf>
    <xf numFmtId="0" fontId="4" fillId="5" borderId="26" xfId="13" applyFont="1" applyFill="1" applyBorder="1" applyAlignment="1" applyProtection="1">
      <alignment horizontal="center" vertical="center" shrinkToFit="1"/>
      <protection locked="0"/>
    </xf>
    <xf numFmtId="0" fontId="4" fillId="5" borderId="25"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0" fontId="4" fillId="5" borderId="146" xfId="13" applyFont="1" applyFill="1" applyBorder="1" applyAlignment="1" applyProtection="1">
      <alignment horizontal="center"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9" xfId="14" applyNumberFormat="1" applyFont="1" applyBorder="1" applyAlignment="1" applyProtection="1">
      <alignment horizontal="right" vertical="center" shrinkToFit="1"/>
      <protection locked="0"/>
    </xf>
    <xf numFmtId="181" fontId="4" fillId="0" borderId="156" xfId="14" applyNumberFormat="1" applyFont="1" applyBorder="1" applyAlignment="1" applyProtection="1">
      <alignment horizontal="right" vertical="center" shrinkToFit="1"/>
      <protection locked="0"/>
    </xf>
    <xf numFmtId="0" fontId="4" fillId="0" borderId="157" xfId="13" applyFont="1" applyBorder="1" applyAlignment="1" applyProtection="1">
      <alignment horizontal="left" vertical="center" shrinkToFit="1"/>
      <protection locked="0"/>
    </xf>
    <xf numFmtId="0" fontId="4" fillId="0" borderId="15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0" fontId="4" fillId="0" borderId="134"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5"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81" fontId="4" fillId="0" borderId="157" xfId="13" applyNumberFormat="1" applyFont="1" applyBorder="1" applyAlignment="1" applyProtection="1">
      <alignment horizontal="right" vertical="center" shrinkToFit="1"/>
      <protection locked="0"/>
    </xf>
    <xf numFmtId="179" fontId="4" fillId="0" borderId="157" xfId="13" applyNumberFormat="1" applyFont="1" applyBorder="1" applyAlignment="1" applyProtection="1">
      <alignment horizontal="right" vertical="center" shrinkToFit="1"/>
      <protection locked="0"/>
    </xf>
    <xf numFmtId="179" fontId="4" fillId="0" borderId="135" xfId="13" applyNumberFormat="1" applyFont="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5"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81" fontId="4" fillId="2" borderId="137" xfId="12" applyNumberFormat="1" applyFont="1" applyFill="1" applyBorder="1" applyAlignment="1" applyProtection="1">
      <alignment horizontal="right" vertical="center" shrinkToFit="1"/>
      <protection locked="0"/>
    </xf>
    <xf numFmtId="179" fontId="4" fillId="2" borderId="135" xfId="12" applyNumberFormat="1" applyFont="1" applyFill="1" applyBorder="1" applyAlignment="1" applyProtection="1">
      <alignment horizontal="right" vertical="center" shrinkToFit="1"/>
      <protection locked="0"/>
    </xf>
    <xf numFmtId="0" fontId="4" fillId="0" borderId="33" xfId="13" applyFont="1" applyBorder="1" applyAlignment="1" applyProtection="1">
      <alignment horizontal="center"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106" xfId="13" applyNumberFormat="1" applyFont="1" applyFill="1" applyBorder="1" applyAlignment="1" applyProtection="1">
      <alignment horizontal="right" vertical="center" shrinkToFit="1"/>
      <protection locked="0"/>
    </xf>
    <xf numFmtId="181" fontId="4" fillId="4" borderId="124" xfId="13" applyNumberFormat="1" applyFont="1" applyFill="1" applyBorder="1" applyAlignment="1" applyProtection="1">
      <alignment horizontal="right" vertical="center" shrinkToFit="1"/>
      <protection locked="0"/>
    </xf>
    <xf numFmtId="181" fontId="4" fillId="4" borderId="151" xfId="13" applyNumberFormat="1" applyFont="1" applyFill="1" applyBorder="1" applyAlignment="1" applyProtection="1">
      <alignment horizontal="right" vertical="center" shrinkToFit="1"/>
      <protection locked="0"/>
    </xf>
    <xf numFmtId="179" fontId="4" fillId="4" borderId="125" xfId="13" applyNumberFormat="1" applyFont="1" applyFill="1" applyBorder="1" applyAlignment="1" applyProtection="1">
      <alignment horizontal="right" vertical="center" shrinkToFit="1"/>
      <protection locked="0"/>
    </xf>
    <xf numFmtId="0" fontId="4" fillId="4" borderId="106" xfId="13" applyFont="1" applyFill="1" applyBorder="1" applyAlignment="1" applyProtection="1">
      <alignment horizontal="left" vertical="center" shrinkToFit="1"/>
      <protection locked="0"/>
    </xf>
    <xf numFmtId="0" fontId="4" fillId="4" borderId="124" xfId="13" applyFont="1" applyFill="1" applyBorder="1" applyAlignment="1" applyProtection="1">
      <alignment horizontal="left" vertical="center" shrinkToFit="1"/>
      <protection locked="0"/>
    </xf>
    <xf numFmtId="181" fontId="4" fillId="4" borderId="36"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81" fontId="4" fillId="4" borderId="18" xfId="13" applyNumberFormat="1" applyFont="1" applyFill="1" applyBorder="1" applyAlignment="1" applyProtection="1">
      <alignment horizontal="righ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19" xfId="13"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19" xfId="13" applyNumberFormat="1" applyFont="1" applyFill="1" applyBorder="1" applyAlignment="1" applyProtection="1">
      <alignment horizontal="right" vertical="center" shrinkToFit="1"/>
      <protection locked="0"/>
    </xf>
    <xf numFmtId="181" fontId="4" fillId="2" borderId="121" xfId="13" applyNumberFormat="1" applyFont="1" applyFill="1" applyBorder="1" applyAlignment="1" applyProtection="1">
      <alignment horizontal="right" vertical="center" shrinkToFit="1"/>
      <protection locked="0"/>
    </xf>
    <xf numFmtId="0" fontId="4" fillId="2" borderId="118" xfId="13" applyFont="1" applyFill="1" applyBorder="1" applyAlignment="1" applyProtection="1">
      <alignment horizontal="left" vertical="center" shrinkToFit="1"/>
      <protection locked="0"/>
    </xf>
    <xf numFmtId="0" fontId="4" fillId="5" borderId="46" xfId="13" applyFont="1" applyFill="1" applyBorder="1" applyAlignment="1" applyProtection="1">
      <alignment horizontal="center" vertical="center" wrapText="1" shrinkToFit="1"/>
      <protection locked="0"/>
    </xf>
    <xf numFmtId="0" fontId="4" fillId="5" borderId="48"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0" fontId="4" fillId="0" borderId="142" xfId="13" applyFont="1" applyBorder="1" applyAlignment="1" applyProtection="1">
      <alignment horizontal="left" vertical="center" shrinkToFit="1"/>
      <protection locked="0"/>
    </xf>
    <xf numFmtId="181" fontId="4" fillId="0" borderId="141" xfId="13" applyNumberFormat="1" applyFont="1" applyBorder="1" applyAlignment="1" applyProtection="1">
      <alignment horizontal="right" vertical="center" shrinkToFit="1"/>
      <protection locked="0"/>
    </xf>
    <xf numFmtId="181" fontId="4" fillId="0" borderId="140" xfId="13" applyNumberFormat="1" applyFont="1" applyBorder="1" applyAlignment="1" applyProtection="1">
      <alignment horizontal="right" vertical="center" shrinkToFit="1"/>
      <protection locked="0"/>
    </xf>
    <xf numFmtId="0" fontId="4" fillId="0" borderId="140" xfId="13" applyFont="1" applyBorder="1" applyAlignment="1" applyProtection="1">
      <alignment horizontal="left" vertical="center" shrinkToFit="1"/>
      <protection locked="0"/>
    </xf>
    <xf numFmtId="0" fontId="4" fillId="0" borderId="139"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19" xfId="13"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181" fontId="4" fillId="0" borderId="136"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181" fontId="4" fillId="0" borderId="119" xfId="13" applyNumberFormat="1" applyFont="1" applyBorder="1" applyAlignment="1" applyProtection="1">
      <alignment horizontal="right" vertical="center" shrinkToFit="1"/>
      <protection locked="0"/>
    </xf>
    <xf numFmtId="181" fontId="4" fillId="0" borderId="138" xfId="13" applyNumberFormat="1" applyFont="1" applyBorder="1" applyAlignment="1" applyProtection="1">
      <alignment horizontal="righ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0" xfId="13" applyFont="1" applyFill="1" applyBorder="1" applyAlignment="1" applyProtection="1">
      <alignment horizontal="left" vertical="center" shrinkToFit="1"/>
      <protection locked="0"/>
    </xf>
    <xf numFmtId="181" fontId="4" fillId="2" borderId="129" xfId="13" applyNumberFormat="1" applyFont="1" applyFill="1" applyBorder="1" applyAlignment="1" applyProtection="1">
      <alignment horizontal="right" vertical="center" shrinkToFit="1"/>
      <protection locked="0"/>
    </xf>
    <xf numFmtId="181" fontId="4" fillId="2" borderId="128" xfId="13" applyNumberFormat="1" applyFont="1" applyFill="1" applyBorder="1" applyAlignment="1" applyProtection="1">
      <alignment horizontal="right" vertical="center" shrinkToFit="1"/>
      <protection locked="0"/>
    </xf>
    <xf numFmtId="0" fontId="4" fillId="2" borderId="128" xfId="13" applyFont="1" applyFill="1" applyBorder="1" applyAlignment="1" applyProtection="1">
      <alignment horizontal="left" vertical="center" shrinkToFit="1"/>
      <protection locked="0"/>
    </xf>
    <xf numFmtId="0" fontId="4" fillId="2" borderId="127" xfId="13" applyFont="1" applyFill="1" applyBorder="1" applyAlignment="1" applyProtection="1">
      <alignment horizontal="lef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23" xfId="13" applyNumberFormat="1" applyFont="1" applyFill="1" applyBorder="1" applyAlignment="1" applyProtection="1">
      <alignment horizontal="right" vertical="center" shrinkToFit="1"/>
      <protection locked="0"/>
    </xf>
    <xf numFmtId="181" fontId="4" fillId="2" borderId="71"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01" xfId="14" applyNumberFormat="1" applyFont="1" applyFill="1" applyBorder="1" applyAlignment="1">
      <alignment horizontal="right" vertical="center" shrinkToFit="1"/>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181" fontId="4" fillId="4" borderId="114" xfId="13" applyNumberFormat="1" applyFont="1" applyFill="1" applyBorder="1" applyAlignment="1" applyProtection="1">
      <alignment horizontal="right" vertical="center" shrinkToFit="1"/>
      <protection locked="0"/>
    </xf>
    <xf numFmtId="0" fontId="4" fillId="2" borderId="10"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24" xfId="13" applyFont="1" applyFill="1" applyBorder="1" applyAlignment="1">
      <alignment horizontal="center" vertical="center"/>
    </xf>
    <xf numFmtId="179" fontId="4" fillId="2" borderId="72"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02" xfId="14" applyNumberFormat="1" applyFont="1" applyFill="1" applyBorder="1" applyAlignment="1">
      <alignment horizontal="right" vertical="center" shrinkToFit="1"/>
    </xf>
    <xf numFmtId="0" fontId="4" fillId="2" borderId="12" xfId="13" applyFont="1" applyFill="1" applyBorder="1" applyAlignment="1">
      <alignment horizontal="center" vertical="center"/>
    </xf>
    <xf numFmtId="0" fontId="4" fillId="4" borderId="18" xfId="13" applyFont="1" applyFill="1" applyBorder="1" applyAlignment="1" applyProtection="1">
      <alignment horizontal="left" vertical="center" shrinkToFit="1"/>
      <protection locked="0"/>
    </xf>
    <xf numFmtId="0" fontId="4" fillId="2" borderId="26" xfId="13" applyFont="1" applyFill="1" applyBorder="1" applyAlignment="1">
      <alignment horizontal="left" vertical="center" wrapText="1"/>
    </xf>
    <xf numFmtId="0" fontId="4" fillId="2" borderId="0" xfId="12" applyFont="1" applyFill="1" applyAlignment="1">
      <alignment horizontal="left" vertical="center"/>
    </xf>
    <xf numFmtId="0" fontId="4" fillId="2" borderId="44"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28" xfId="13" applyFont="1" applyFill="1" applyBorder="1" applyAlignment="1">
      <alignment horizontal="center" vertical="center"/>
    </xf>
    <xf numFmtId="0" fontId="4" fillId="2" borderId="42" xfId="13" applyFont="1" applyFill="1" applyBorder="1" applyAlignment="1">
      <alignment horizontal="center" vertical="center"/>
    </xf>
    <xf numFmtId="0" fontId="4" fillId="2" borderId="30"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3"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30" xfId="13" applyFont="1" applyFill="1" applyBorder="1" applyAlignment="1">
      <alignment horizontal="center" vertical="top"/>
    </xf>
    <xf numFmtId="0" fontId="4" fillId="2" borderId="2" xfId="13" applyFont="1" applyFill="1" applyBorder="1" applyAlignment="1">
      <alignment horizontal="center" vertical="top"/>
    </xf>
    <xf numFmtId="0" fontId="4" fillId="2" borderId="17" xfId="13" applyFont="1" applyFill="1" applyBorder="1" applyAlignment="1">
      <alignment horizontal="center" vertical="top"/>
    </xf>
    <xf numFmtId="0" fontId="4" fillId="2" borderId="0" xfId="13" applyFont="1" applyFill="1" applyAlignment="1">
      <alignment horizontal="center" vertical="top"/>
    </xf>
    <xf numFmtId="0" fontId="4" fillId="2" borderId="44" xfId="13" applyFont="1" applyFill="1" applyBorder="1" applyAlignment="1">
      <alignment horizontal="center" vertical="top"/>
    </xf>
    <xf numFmtId="0" fontId="4" fillId="2" borderId="7" xfId="13" applyFont="1" applyFill="1" applyBorder="1" applyAlignment="1">
      <alignment horizontal="center" vertical="top"/>
    </xf>
    <xf numFmtId="181" fontId="4" fillId="2" borderId="4" xfId="12" applyNumberFormat="1" applyFont="1" applyFill="1" applyBorder="1" applyAlignment="1">
      <alignment horizontal="right" vertical="center" shrinkToFit="1"/>
    </xf>
    <xf numFmtId="181" fontId="4" fillId="2" borderId="0" xfId="12" applyNumberFormat="1" applyFont="1" applyFill="1" applyAlignment="1">
      <alignment horizontal="right" vertical="center" shrinkToFit="1"/>
    </xf>
    <xf numFmtId="181" fontId="4" fillId="2" borderId="69" xfId="12" applyNumberFormat="1" applyFont="1" applyFill="1" applyBorder="1" applyAlignment="1">
      <alignment horizontal="right" vertical="center" shrinkToFit="1"/>
    </xf>
    <xf numFmtId="181" fontId="4" fillId="2" borderId="68" xfId="12" applyNumberFormat="1" applyFont="1" applyFill="1" applyBorder="1" applyAlignment="1">
      <alignment horizontal="right" vertical="center" shrinkToFit="1"/>
    </xf>
    <xf numFmtId="179" fontId="4" fillId="2" borderId="68" xfId="12" applyNumberFormat="1" applyFont="1" applyFill="1" applyBorder="1" applyAlignment="1">
      <alignment horizontal="right" vertical="center" shrinkToFit="1"/>
    </xf>
    <xf numFmtId="179" fontId="4" fillId="2" borderId="0" xfId="12" applyNumberFormat="1" applyFont="1" applyFill="1" applyAlignment="1">
      <alignment horizontal="right" vertical="center" shrinkToFit="1"/>
    </xf>
    <xf numFmtId="179" fontId="4" fillId="2" borderId="16" xfId="12" applyNumberFormat="1" applyFont="1" applyFill="1" applyBorder="1" applyAlignment="1">
      <alignment horizontal="right" vertical="center" shrinkToFit="1"/>
    </xf>
    <xf numFmtId="0" fontId="4" fillId="2" borderId="1" xfId="13" applyFont="1" applyFill="1" applyBorder="1">
      <alignment vertical="center"/>
    </xf>
    <xf numFmtId="181" fontId="4" fillId="2" borderId="104"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13" xfId="14" applyNumberFormat="1" applyFont="1" applyFill="1" applyBorder="1" applyAlignment="1">
      <alignment horizontal="right" vertical="center" shrinkToFit="1"/>
    </xf>
    <xf numFmtId="179" fontId="4" fillId="2" borderId="58" xfId="14"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79" fontId="4" fillId="2" borderId="75" xfId="14" applyNumberFormat="1" applyFont="1" applyFill="1" applyBorder="1" applyAlignment="1">
      <alignment horizontal="right" vertical="center" shrinkToFit="1"/>
    </xf>
    <xf numFmtId="179" fontId="4" fillId="2" borderId="103" xfId="14" applyNumberFormat="1" applyFont="1" applyFill="1" applyBorder="1" applyAlignment="1">
      <alignment horizontal="right" vertical="center" shrinkToFit="1"/>
    </xf>
    <xf numFmtId="0" fontId="4" fillId="2" borderId="1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68"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16" xfId="14" applyNumberFormat="1" applyFont="1" applyFill="1" applyBorder="1" applyAlignment="1">
      <alignment horizontal="right" vertical="center" shrinkToFit="1"/>
    </xf>
    <xf numFmtId="181" fontId="4" fillId="2" borderId="4"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0" fontId="4" fillId="2" borderId="1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44"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84" xfId="14" applyNumberFormat="1" applyFont="1" applyFill="1" applyBorder="1" applyAlignment="1">
      <alignment horizontal="right" vertical="center" shrinkToFit="1"/>
    </xf>
    <xf numFmtId="181" fontId="4" fillId="2" borderId="85" xfId="14" applyNumberFormat="1" applyFont="1" applyFill="1" applyBorder="1" applyAlignment="1">
      <alignment horizontal="right" vertical="center" shrinkToFit="1"/>
    </xf>
    <xf numFmtId="181" fontId="4" fillId="2" borderId="83" xfId="14" applyNumberFormat="1" applyFont="1" applyFill="1" applyBorder="1" applyAlignment="1">
      <alignment horizontal="right" vertical="center" shrinkToFit="1"/>
    </xf>
    <xf numFmtId="181" fontId="4" fillId="2" borderId="82" xfId="14" applyNumberFormat="1" applyFont="1" applyFill="1" applyBorder="1" applyAlignment="1">
      <alignment horizontal="right" vertical="center" shrinkToFit="1"/>
    </xf>
    <xf numFmtId="181" fontId="4" fillId="2" borderId="81" xfId="14" applyNumberFormat="1" applyFont="1" applyFill="1" applyBorder="1" applyAlignment="1">
      <alignment horizontal="righ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24" xfId="14" applyFont="1" applyFill="1" applyBorder="1" applyAlignment="1">
      <alignment horizontal="center" vertical="center"/>
    </xf>
    <xf numFmtId="0" fontId="4" fillId="2" borderId="6" xfId="13" applyFont="1" applyFill="1" applyBorder="1">
      <alignment vertical="center"/>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181" fontId="4" fillId="2" borderId="70" xfId="14" applyNumberFormat="1" applyFont="1" applyFill="1" applyBorder="1" applyAlignment="1">
      <alignment horizontal="right" vertical="center" shrinkToFit="1"/>
    </xf>
    <xf numFmtId="0" fontId="24" fillId="2" borderId="11" xfId="13" applyFont="1" applyFill="1" applyBorder="1" applyAlignment="1">
      <alignment horizontal="center" vertical="center"/>
    </xf>
    <xf numFmtId="181" fontId="4" fillId="2" borderId="112" xfId="14" applyNumberFormat="1" applyFont="1" applyFill="1" applyBorder="1" applyAlignment="1">
      <alignment horizontal="right" vertical="center" shrinkToFit="1"/>
    </xf>
    <xf numFmtId="179" fontId="4" fillId="2" borderId="83" xfId="14" applyNumberFormat="1" applyFont="1" applyFill="1" applyBorder="1" applyAlignment="1">
      <alignment horizontal="right" vertical="center" shrinkToFit="1"/>
    </xf>
    <xf numFmtId="179" fontId="4" fillId="2" borderId="82" xfId="14" applyNumberFormat="1" applyFont="1" applyFill="1" applyBorder="1" applyAlignment="1">
      <alignment horizontal="right" vertical="center" shrinkToFit="1"/>
    </xf>
    <xf numFmtId="179" fontId="4" fillId="2" borderId="108"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79" fontId="4" fillId="2" borderId="6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30"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4" xfId="13" applyFont="1" applyFill="1" applyBorder="1" applyAlignment="1">
      <alignment horizontal="center" vertical="top" wrapText="1"/>
    </xf>
    <xf numFmtId="0" fontId="4" fillId="2" borderId="7" xfId="13" applyFont="1" applyFill="1" applyBorder="1" applyAlignment="1">
      <alignment horizontal="center" vertical="top"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0" xfId="13" applyFont="1" applyFill="1" applyBorder="1" applyAlignment="1">
      <alignment horizontal="center" vertical="center" wrapText="1"/>
    </xf>
    <xf numFmtId="0" fontId="4" fillId="2" borderId="17" xfId="13" applyFont="1" applyFill="1" applyBorder="1" applyAlignment="1">
      <alignment horizontal="center" vertical="center" wrapText="1"/>
    </xf>
    <xf numFmtId="0" fontId="4" fillId="2" borderId="15" xfId="13" applyFont="1" applyFill="1" applyBorder="1" applyAlignment="1">
      <alignment horizontal="center" vertical="center" wrapText="1"/>
    </xf>
    <xf numFmtId="0" fontId="4" fillId="2" borderId="14" xfId="13" applyFont="1" applyFill="1" applyBorder="1" applyAlignment="1">
      <alignment horizontal="center" vertical="center" wrapText="1"/>
    </xf>
    <xf numFmtId="0" fontId="4" fillId="2" borderId="21" xfId="13" applyFont="1" applyFill="1" applyBorder="1" applyAlignment="1">
      <alignment horizontal="center" vertical="center" wrapText="1"/>
    </xf>
    <xf numFmtId="179" fontId="4" fillId="2" borderId="111" xfId="14" applyNumberFormat="1" applyFont="1" applyFill="1" applyBorder="1" applyAlignment="1">
      <alignment horizontal="right" vertical="center" shrinkToFit="1"/>
    </xf>
    <xf numFmtId="179" fontId="4" fillId="2" borderId="45"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06" xfId="14" applyNumberFormat="1" applyFont="1" applyFill="1" applyBorder="1" applyAlignment="1">
      <alignment horizontal="right" vertical="center" shrinkToFit="1"/>
    </xf>
    <xf numFmtId="179" fontId="4" fillId="2" borderId="78" xfId="14" applyNumberFormat="1" applyFont="1" applyFill="1" applyBorder="1" applyAlignment="1">
      <alignment horizontal="right" vertical="center" shrinkToFit="1"/>
    </xf>
    <xf numFmtId="179" fontId="4" fillId="2" borderId="77" xfId="14" applyNumberFormat="1" applyFont="1" applyFill="1" applyBorder="1" applyAlignment="1">
      <alignment horizontal="right" vertical="center" shrinkToFit="1"/>
    </xf>
    <xf numFmtId="179" fontId="4" fillId="2" borderId="105" xfId="14" applyNumberFormat="1" applyFont="1" applyFill="1" applyBorder="1" applyAlignment="1">
      <alignment horizontal="right" vertical="center" shrinkToFit="1"/>
    </xf>
    <xf numFmtId="0" fontId="4" fillId="2" borderId="33" xfId="13" applyFont="1" applyFill="1" applyBorder="1" applyAlignment="1">
      <alignment horizontal="center" vertical="center"/>
    </xf>
    <xf numFmtId="0" fontId="4" fillId="2" borderId="32" xfId="13" applyFont="1" applyFill="1" applyBorder="1" applyAlignment="1">
      <alignment horizontal="center" vertical="center"/>
    </xf>
    <xf numFmtId="0" fontId="4" fillId="2" borderId="47"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36" xfId="13" applyFont="1" applyFill="1" applyBorder="1" applyAlignment="1">
      <alignment horizontal="left" vertical="center" wrapText="1"/>
    </xf>
    <xf numFmtId="0" fontId="4" fillId="2" borderId="19" xfId="13" applyFont="1" applyFill="1" applyBorder="1" applyAlignment="1">
      <alignment horizontal="left" vertical="center"/>
    </xf>
    <xf numFmtId="0" fontId="4" fillId="2" borderId="23" xfId="13" applyFont="1" applyFill="1" applyBorder="1" applyAlignment="1">
      <alignment horizontal="left" vertical="center"/>
    </xf>
    <xf numFmtId="179" fontId="4" fillId="2" borderId="107" xfId="14" applyNumberFormat="1" applyFont="1" applyFill="1" applyBorder="1" applyAlignment="1">
      <alignment horizontal="right" vertical="center" shrinkToFit="1"/>
    </xf>
    <xf numFmtId="181" fontId="4" fillId="2" borderId="110" xfId="14" applyNumberFormat="1" applyFont="1" applyFill="1" applyBorder="1" applyAlignment="1">
      <alignment horizontal="right" vertical="center" shrinkToFit="1"/>
    </xf>
    <xf numFmtId="181" fontId="4" fillId="2" borderId="109" xfId="14" applyNumberFormat="1" applyFont="1" applyFill="1" applyBorder="1" applyAlignment="1">
      <alignment horizontal="right" vertical="center" shrinkToFit="1"/>
    </xf>
    <xf numFmtId="0" fontId="4" fillId="2" borderId="30" xfId="13" applyFont="1" applyFill="1" applyBorder="1" applyAlignment="1">
      <alignment horizontal="center" vertical="center" textRotation="255" wrapText="1"/>
    </xf>
    <xf numFmtId="0" fontId="4" fillId="2" borderId="17" xfId="13" applyFont="1" applyFill="1" applyBorder="1" applyAlignment="1">
      <alignment horizontal="center" vertical="center" textRotation="255" wrapText="1"/>
    </xf>
    <xf numFmtId="0" fontId="4" fillId="2" borderId="44" xfId="13" applyFont="1" applyFill="1" applyBorder="1" applyAlignment="1">
      <alignment horizontal="center" vertical="center" textRotation="255" wrapText="1"/>
    </xf>
    <xf numFmtId="0" fontId="4" fillId="2" borderId="31" xfId="13" applyFont="1" applyFill="1" applyBorder="1" applyAlignment="1">
      <alignment horizontal="center" vertical="center"/>
    </xf>
    <xf numFmtId="0" fontId="4" fillId="2" borderId="30"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2" applyNumberFormat="1" applyFont="1" applyFill="1" applyBorder="1" applyAlignment="1">
      <alignment horizontal="right" vertical="center" shrinkToFit="1"/>
    </xf>
    <xf numFmtId="181" fontId="4" fillId="2" borderId="2" xfId="12" applyNumberFormat="1" applyFont="1" applyFill="1" applyBorder="1" applyAlignment="1">
      <alignment horizontal="right" vertical="center" shrinkToFit="1"/>
    </xf>
    <xf numFmtId="181" fontId="4" fillId="2" borderId="74" xfId="12" applyNumberFormat="1" applyFont="1" applyFill="1" applyBorder="1" applyAlignment="1">
      <alignment horizontal="right" vertical="center" shrinkToFit="1"/>
    </xf>
    <xf numFmtId="181" fontId="4" fillId="2" borderId="73" xfId="12" applyNumberFormat="1" applyFont="1" applyFill="1" applyBorder="1" applyAlignment="1">
      <alignment horizontal="right" vertical="center" shrinkToFit="1"/>
    </xf>
    <xf numFmtId="179" fontId="4" fillId="2" borderId="100" xfId="14" applyNumberFormat="1" applyFont="1" applyFill="1" applyBorder="1" applyAlignment="1">
      <alignment horizontal="right" vertical="center" shrinkToFit="1"/>
    </xf>
    <xf numFmtId="179" fontId="4" fillId="2" borderId="99" xfId="14" applyNumberFormat="1" applyFont="1" applyFill="1" applyBorder="1" applyAlignment="1">
      <alignment horizontal="right" vertical="center" shrinkToFit="1"/>
    </xf>
    <xf numFmtId="179" fontId="4" fillId="2" borderId="98"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2" xfId="13" applyFont="1" applyFill="1" applyBorder="1">
      <alignment vertical="center"/>
    </xf>
    <xf numFmtId="0" fontId="4" fillId="2" borderId="21" xfId="13" applyFont="1" applyFill="1" applyBorder="1">
      <alignment vertical="center"/>
    </xf>
    <xf numFmtId="181" fontId="4" fillId="2" borderId="97" xfId="14" applyNumberFormat="1" applyFont="1" applyFill="1" applyBorder="1" applyAlignment="1">
      <alignment horizontal="right" vertical="center" shrinkToFit="1"/>
    </xf>
    <xf numFmtId="181" fontId="4" fillId="2" borderId="96" xfId="14" applyNumberFormat="1" applyFont="1" applyFill="1" applyBorder="1" applyAlignment="1">
      <alignment horizontal="right" vertical="center" shrinkToFit="1"/>
    </xf>
    <xf numFmtId="179" fontId="4" fillId="2" borderId="96" xfId="14" applyNumberFormat="1" applyFont="1" applyFill="1" applyBorder="1" applyAlignment="1">
      <alignment horizontal="right" vertical="center" shrinkToFit="1"/>
    </xf>
    <xf numFmtId="179" fontId="4" fillId="2" borderId="95" xfId="14"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94" xfId="14" applyNumberFormat="1" applyFont="1" applyFill="1" applyBorder="1" applyAlignment="1">
      <alignment horizontal="right" vertical="center" shrinkToFit="1"/>
    </xf>
    <xf numFmtId="179" fontId="4" fillId="2" borderId="93" xfId="14" applyNumberFormat="1" applyFont="1" applyFill="1" applyBorder="1" applyAlignment="1">
      <alignment horizontal="right" vertical="center" shrinkToFit="1"/>
    </xf>
    <xf numFmtId="179" fontId="4" fillId="2" borderId="92" xfId="14" applyNumberFormat="1" applyFont="1" applyFill="1" applyBorder="1" applyAlignment="1">
      <alignment horizontal="right" vertical="center" shrinkToFit="1"/>
    </xf>
    <xf numFmtId="0" fontId="4" fillId="2" borderId="17" xfId="13"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16"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16" xfId="14" applyNumberFormat="1" applyFont="1" applyFill="1" applyBorder="1" applyAlignment="1">
      <alignment horizontal="right" vertical="center" shrinkToFit="1"/>
    </xf>
    <xf numFmtId="0" fontId="24" fillId="2" borderId="44"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91" xfId="14" applyNumberFormat="1" applyFont="1" applyFill="1" applyBorder="1" applyAlignment="1">
      <alignment horizontal="right" vertical="center" shrinkToFit="1"/>
    </xf>
    <xf numFmtId="179" fontId="4" fillId="2" borderId="90" xfId="14" applyNumberFormat="1" applyFont="1" applyFill="1" applyBorder="1" applyAlignment="1">
      <alignment horizontal="right" vertical="center" shrinkToFit="1"/>
    </xf>
    <xf numFmtId="179" fontId="4" fillId="2" borderId="89" xfId="14" applyNumberFormat="1" applyFont="1" applyFill="1" applyBorder="1" applyAlignment="1">
      <alignment horizontal="right" vertical="center" shrinkToFit="1"/>
    </xf>
    <xf numFmtId="188" fontId="4" fillId="2" borderId="22" xfId="14" applyNumberFormat="1" applyFont="1" applyFill="1" applyBorder="1" applyAlignment="1">
      <alignment horizontal="right" vertical="center" shrinkToFit="1"/>
    </xf>
    <xf numFmtId="188" fontId="4" fillId="2" borderId="14" xfId="14" applyNumberFormat="1" applyFont="1" applyFill="1" applyBorder="1" applyAlignment="1">
      <alignment horizontal="right" vertical="center" shrinkToFit="1"/>
    </xf>
    <xf numFmtId="188" fontId="4" fillId="2" borderId="21" xfId="14" applyNumberFormat="1" applyFont="1" applyFill="1" applyBorder="1" applyAlignment="1">
      <alignment horizontal="right" vertical="center" shrinkToFit="1"/>
    </xf>
    <xf numFmtId="188" fontId="4" fillId="2" borderId="88" xfId="14" applyNumberFormat="1" applyFont="1" applyFill="1" applyBorder="1" applyAlignment="1">
      <alignment horizontal="right" vertical="center" shrinkToFit="1"/>
    </xf>
    <xf numFmtId="188" fontId="4" fillId="2" borderId="87" xfId="14" applyNumberFormat="1" applyFont="1" applyFill="1" applyBorder="1" applyAlignment="1">
      <alignment horizontal="right" vertical="center" shrinkToFit="1"/>
    </xf>
    <xf numFmtId="188" fontId="4" fillId="2" borderId="86" xfId="14" applyNumberFormat="1" applyFont="1" applyFill="1" applyBorder="1" applyAlignment="1">
      <alignment horizontal="right" vertical="center" shrinkToFit="1"/>
    </xf>
    <xf numFmtId="0" fontId="4" fillId="2" borderId="30"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15" xfId="13" applyFont="1" applyFill="1" applyBorder="1" applyAlignment="1">
      <alignment horizontal="left" vertical="center" wrapText="1"/>
    </xf>
    <xf numFmtId="0" fontId="4" fillId="2" borderId="14"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84" xfId="14" applyNumberFormat="1" applyFont="1" applyFill="1" applyBorder="1" applyAlignment="1">
      <alignment horizontal="right" vertical="center" shrinkToFit="1"/>
    </xf>
    <xf numFmtId="179" fontId="4" fillId="2" borderId="85" xfId="14" applyNumberFormat="1" applyFont="1" applyFill="1" applyBorder="1" applyAlignment="1">
      <alignment horizontal="right" vertical="center" shrinkToFit="1"/>
    </xf>
    <xf numFmtId="179" fontId="4" fillId="2" borderId="81" xfId="14" applyNumberFormat="1" applyFont="1" applyFill="1" applyBorder="1" applyAlignment="1">
      <alignment horizontal="right" vertical="center" shrinkToFit="1"/>
    </xf>
    <xf numFmtId="0" fontId="4" fillId="2" borderId="14" xfId="13" applyFont="1" applyFill="1" applyBorder="1" applyAlignment="1">
      <alignment horizontal="center" vertical="center"/>
    </xf>
    <xf numFmtId="0" fontId="4" fillId="2" borderId="21" xfId="13" applyFont="1" applyFill="1" applyBorder="1" applyAlignment="1">
      <alignment horizontal="center" vertical="center"/>
    </xf>
    <xf numFmtId="179" fontId="4" fillId="2" borderId="80" xfId="14" applyNumberFormat="1" applyFont="1" applyFill="1" applyBorder="1" applyAlignment="1">
      <alignment horizontal="right" vertical="center" shrinkToFit="1"/>
    </xf>
    <xf numFmtId="179" fontId="4" fillId="2" borderId="19" xfId="14" applyNumberFormat="1" applyFont="1" applyFill="1" applyBorder="1" applyAlignment="1">
      <alignment horizontal="right" vertical="center" shrinkToFit="1"/>
    </xf>
    <xf numFmtId="179" fontId="4" fillId="2" borderId="7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0" fontId="4" fillId="2" borderId="15" xfId="13" applyFont="1" applyFill="1" applyBorder="1">
      <alignment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177" fontId="19"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7" fillId="0" borderId="58" xfId="4" applyNumberFormat="1" applyFont="1" applyBorder="1" applyAlignment="1">
      <alignment horizontal="center" vertical="center" wrapText="1"/>
    </xf>
    <xf numFmtId="177" fontId="27" fillId="0" borderId="45"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8" fillId="0" borderId="26" xfId="16" applyFont="1" applyFill="1" applyBorder="1" applyAlignment="1" applyProtection="1">
      <alignment horizontal="left" vertical="center" wrapText="1"/>
    </xf>
    <xf numFmtId="0" fontId="28" fillId="0" borderId="25" xfId="16" applyFont="1" applyFill="1" applyBorder="1" applyAlignment="1" applyProtection="1">
      <alignment horizontal="left" vertical="center" wrapText="1"/>
    </xf>
    <xf numFmtId="0" fontId="28" fillId="0" borderId="2" xfId="16" applyFont="1" applyFill="1" applyBorder="1" applyAlignment="1" applyProtection="1">
      <alignment horizontal="left" vertical="center"/>
    </xf>
    <xf numFmtId="0" fontId="28" fillId="0" borderId="29" xfId="16" applyFont="1" applyFill="1" applyBorder="1" applyAlignment="1" applyProtection="1">
      <alignment horizontal="left" vertical="center"/>
    </xf>
    <xf numFmtId="0" fontId="28" fillId="0" borderId="19" xfId="16" applyFont="1" applyFill="1" applyBorder="1" applyAlignment="1" applyProtection="1">
      <alignment horizontal="left" vertical="center"/>
    </xf>
    <xf numFmtId="0" fontId="28" fillId="0" borderId="1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24" xfId="17" applyFont="1" applyBorder="1" applyAlignment="1">
      <alignment horizontal="left" vertical="center" wrapText="1"/>
    </xf>
    <xf numFmtId="0" fontId="30" fillId="0" borderId="19" xfId="17" applyFont="1" applyFill="1" applyBorder="1" applyAlignment="1">
      <alignment horizontal="left" vertical="center" wrapText="1"/>
    </xf>
    <xf numFmtId="0" fontId="30" fillId="0" borderId="19" xfId="17" applyFont="1" applyBorder="1" applyAlignment="1">
      <alignment horizontal="left" vertical="center" wrapText="1"/>
    </xf>
    <xf numFmtId="0" fontId="30" fillId="0" borderId="18" xfId="17" applyFont="1" applyBorder="1" applyAlignment="1">
      <alignment horizontal="left" vertical="center" wrapText="1"/>
    </xf>
    <xf numFmtId="0" fontId="30" fillId="0" borderId="32" xfId="17" applyFont="1" applyFill="1" applyBorder="1" applyAlignment="1">
      <alignment horizontal="left" vertical="center" wrapText="1"/>
    </xf>
    <xf numFmtId="0" fontId="30" fillId="0" borderId="31" xfId="17" applyFont="1" applyFill="1" applyBorder="1" applyAlignment="1">
      <alignment horizontal="left" vertical="center" wrapText="1"/>
    </xf>
    <xf numFmtId="0" fontId="30" fillId="0" borderId="27" xfId="18" applyFont="1" applyFill="1" applyBorder="1" applyAlignment="1">
      <alignment vertical="center" wrapText="1"/>
    </xf>
    <xf numFmtId="0" fontId="30" fillId="0" borderId="48" xfId="18" applyFont="1" applyFill="1" applyBorder="1" applyAlignment="1">
      <alignment vertical="center" wrapText="1"/>
    </xf>
    <xf numFmtId="0" fontId="30" fillId="0" borderId="17" xfId="18" applyFont="1" applyFill="1" applyBorder="1" applyAlignment="1">
      <alignment vertical="center" wrapText="1"/>
    </xf>
    <xf numFmtId="0" fontId="30" fillId="0" borderId="5" xfId="18" applyFont="1" applyFill="1" applyBorder="1" applyAlignment="1">
      <alignment vertical="center" wrapText="1"/>
    </xf>
    <xf numFmtId="0" fontId="30" fillId="0" borderId="44" xfId="18" applyFont="1" applyFill="1" applyBorder="1" applyAlignment="1">
      <alignment vertical="center" wrapText="1"/>
    </xf>
    <xf numFmtId="0" fontId="30" fillId="0" borderId="8" xfId="18" applyFont="1" applyFill="1" applyBorder="1" applyAlignment="1">
      <alignment vertical="center" wrapText="1"/>
    </xf>
    <xf numFmtId="0" fontId="30" fillId="0" borderId="32" xfId="18" applyFont="1" applyFill="1" applyBorder="1" applyAlignment="1">
      <alignment vertical="center"/>
    </xf>
    <xf numFmtId="0" fontId="30" fillId="0" borderId="31" xfId="18" applyFont="1" applyFill="1" applyBorder="1" applyAlignment="1">
      <alignment vertical="center"/>
    </xf>
    <xf numFmtId="0" fontId="30" fillId="0" borderId="9" xfId="18" applyFont="1" applyFill="1" applyBorder="1" applyAlignment="1">
      <alignment vertical="center"/>
    </xf>
    <xf numFmtId="0" fontId="30" fillId="0" borderId="24" xfId="18" applyFont="1" applyFill="1" applyBorder="1" applyAlignment="1">
      <alignment vertical="center"/>
    </xf>
    <xf numFmtId="0" fontId="30" fillId="0" borderId="42" xfId="18" applyFont="1" applyFill="1" applyBorder="1" applyAlignment="1">
      <alignment vertical="center" wrapText="1"/>
    </xf>
    <xf numFmtId="0" fontId="30" fillId="0" borderId="11" xfId="18" applyFont="1" applyFill="1" applyBorder="1" applyAlignment="1">
      <alignment vertical="center" wrapText="1"/>
    </xf>
    <xf numFmtId="0" fontId="30" fillId="0" borderId="36" xfId="18" applyFont="1" applyFill="1" applyBorder="1" applyAlignment="1">
      <alignment vertical="center"/>
    </xf>
    <xf numFmtId="0" fontId="30" fillId="0" borderId="23" xfId="18" applyFont="1" applyFill="1" applyBorder="1" applyAlignment="1">
      <alignment vertical="center"/>
    </xf>
    <xf numFmtId="0" fontId="30" fillId="0" borderId="19" xfId="18" applyFont="1" applyFill="1" applyBorder="1" applyAlignment="1">
      <alignment vertical="center"/>
    </xf>
    <xf numFmtId="0" fontId="30" fillId="0" borderId="18" xfId="18" applyFont="1" applyFill="1" applyBorder="1" applyAlignment="1">
      <alignment vertical="center"/>
    </xf>
    <xf numFmtId="0" fontId="32" fillId="0" borderId="187" xfId="18" applyFont="1" applyBorder="1" applyAlignment="1">
      <alignment horizontal="center" vertical="center" wrapText="1"/>
    </xf>
    <xf numFmtId="0" fontId="32" fillId="0" borderId="186" xfId="18" applyFont="1" applyBorder="1" applyAlignment="1">
      <alignment horizontal="center" vertical="center" wrapText="1"/>
    </xf>
    <xf numFmtId="0" fontId="32" fillId="0" borderId="56" xfId="18" applyFont="1" applyBorder="1" applyAlignment="1">
      <alignment horizontal="center" vertical="center" wrapText="1"/>
    </xf>
    <xf numFmtId="0" fontId="32" fillId="0" borderId="55" xfId="18" applyFont="1" applyBorder="1" applyAlignment="1">
      <alignment horizontal="center" vertical="center" wrapText="1"/>
    </xf>
    <xf numFmtId="0" fontId="32" fillId="0" borderId="117"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51" xfId="18" applyFont="1" applyBorder="1">
      <alignment vertical="center"/>
    </xf>
    <xf numFmtId="0" fontId="34" fillId="0" borderId="32" xfId="18" applyFont="1" applyBorder="1">
      <alignment vertical="center"/>
    </xf>
    <xf numFmtId="0" fontId="34" fillId="0" borderId="47"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24" xfId="18" applyFont="1" applyBorder="1">
      <alignment vertical="center"/>
    </xf>
    <xf numFmtId="0" fontId="32" fillId="0" borderId="20" xfId="18" applyFont="1" applyBorder="1">
      <alignment vertical="center"/>
    </xf>
    <xf numFmtId="0" fontId="32" fillId="0" borderId="19" xfId="18" applyFont="1" applyBorder="1">
      <alignment vertical="center"/>
    </xf>
    <xf numFmtId="0" fontId="32" fillId="0" borderId="23" xfId="18" applyFont="1" applyBorder="1">
      <alignment vertical="center"/>
    </xf>
    <xf numFmtId="0" fontId="30" fillId="0" borderId="27" xfId="19" applyFont="1" applyFill="1" applyBorder="1" applyAlignment="1">
      <alignment vertical="center" wrapText="1"/>
    </xf>
    <xf numFmtId="0" fontId="30" fillId="0" borderId="48" xfId="19" applyFont="1" applyFill="1" applyBorder="1" applyAlignment="1">
      <alignment vertical="center" wrapText="1"/>
    </xf>
    <xf numFmtId="0" fontId="30" fillId="0" borderId="17" xfId="19" applyFont="1" applyFill="1" applyBorder="1" applyAlignment="1">
      <alignment vertical="center" wrapText="1"/>
    </xf>
    <xf numFmtId="0" fontId="30" fillId="0" borderId="5" xfId="19" applyFont="1" applyFill="1" applyBorder="1" applyAlignment="1">
      <alignment vertical="center" wrapText="1"/>
    </xf>
    <xf numFmtId="0" fontId="30" fillId="0" borderId="44" xfId="19" applyFont="1" applyFill="1" applyBorder="1" applyAlignment="1">
      <alignment vertical="center" wrapText="1"/>
    </xf>
    <xf numFmtId="0" fontId="30" fillId="0" borderId="8" xfId="19" applyFont="1" applyFill="1" applyBorder="1" applyAlignment="1">
      <alignment vertical="center" wrapText="1"/>
    </xf>
    <xf numFmtId="0" fontId="30" fillId="0" borderId="32" xfId="19" applyFont="1" applyFill="1" applyBorder="1" applyAlignment="1">
      <alignment horizontal="left" vertical="center"/>
    </xf>
    <xf numFmtId="0" fontId="30" fillId="0" borderId="31"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2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2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3" xfId="19" applyFont="1" applyFill="1" applyBorder="1" applyAlignment="1">
      <alignment vertical="center" wrapText="1"/>
    </xf>
    <xf numFmtId="0" fontId="30" fillId="0" borderId="36" xfId="19" applyFont="1" applyFill="1" applyBorder="1" applyAlignment="1">
      <alignment vertical="center"/>
    </xf>
    <xf numFmtId="0" fontId="30" fillId="0" borderId="23" xfId="19" applyFont="1" applyFill="1" applyBorder="1" applyAlignment="1">
      <alignment vertical="center"/>
    </xf>
    <xf numFmtId="0" fontId="30" fillId="0" borderId="19" xfId="19" applyFont="1" applyFill="1" applyBorder="1" applyAlignment="1">
      <alignment horizontal="left" vertical="center"/>
    </xf>
    <xf numFmtId="0" fontId="30" fillId="0" borderId="1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4"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18" xfId="16" applyFont="1" applyFill="1" applyBorder="1" applyAlignment="1" applyProtection="1">
      <alignment horizontal="left" vertical="center" wrapText="1"/>
      <protection locked="0"/>
    </xf>
    <xf numFmtId="0" fontId="36" fillId="0" borderId="49" xfId="16" applyFont="1" applyFill="1" applyBorder="1" applyAlignment="1" applyProtection="1">
      <alignment horizontal="left" vertical="center"/>
    </xf>
    <xf numFmtId="0" fontId="36" fillId="0" borderId="62" xfId="16" applyFont="1" applyFill="1" applyBorder="1" applyAlignment="1" applyProtection="1">
      <alignment horizontal="left" vertical="center"/>
    </xf>
    <xf numFmtId="0" fontId="36" fillId="0" borderId="26" xfId="16" applyFont="1" applyFill="1" applyBorder="1" applyAlignment="1" applyProtection="1">
      <alignment horizontal="left" vertical="center" wrapText="1"/>
    </xf>
    <xf numFmtId="0" fontId="36" fillId="0" borderId="25"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2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cellStyle name="標準 2 2" xfId="9"/>
    <cellStyle name="標準 2 3" xfId="8"/>
    <cellStyle name="標準 3" xfId="11"/>
    <cellStyle name="標準 4" xfId="20"/>
    <cellStyle name="標準 4_APAHO401600" xfId="16"/>
    <cellStyle name="標準 4_APAHO4019001" xfId="19"/>
    <cellStyle name="標準 4_ZJ08_022012_青森市_2010" xfId="18"/>
    <cellStyle name="標準 6" xfId="7"/>
    <cellStyle name="標準 6_APAHO401000" xfId="10"/>
    <cellStyle name="標準 6_APAHO401200_O-JJ1016-001-3_財政状況資料集(決算状況カード(各会計・関係団体))(Rev2)2" xfId="15"/>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2"/>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477B-4217-991D-6D6AE641314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61527</c:v>
                </c:pt>
                <c:pt idx="1">
                  <c:v>33497</c:v>
                </c:pt>
                <c:pt idx="2">
                  <c:v>45217</c:v>
                </c:pt>
                <c:pt idx="3">
                  <c:v>49236</c:v>
                </c:pt>
                <c:pt idx="4">
                  <c:v>66722</c:v>
                </c:pt>
              </c:numCache>
            </c:numRef>
          </c:val>
          <c:smooth val="0"/>
          <c:extLst>
            <c:ext xmlns:c16="http://schemas.microsoft.com/office/drawing/2014/chart" uri="{C3380CC4-5D6E-409C-BE32-E72D297353CC}">
              <c16:uniqueId val="{00000001-477B-4217-991D-6D6AE641314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2.79</c:v>
                </c:pt>
                <c:pt idx="1">
                  <c:v>5</c:v>
                </c:pt>
                <c:pt idx="2">
                  <c:v>6.64</c:v>
                </c:pt>
                <c:pt idx="3">
                  <c:v>9.34</c:v>
                </c:pt>
                <c:pt idx="4">
                  <c:v>11.18</c:v>
                </c:pt>
              </c:numCache>
            </c:numRef>
          </c:val>
          <c:extLst>
            <c:ext xmlns:c16="http://schemas.microsoft.com/office/drawing/2014/chart" uri="{C3380CC4-5D6E-409C-BE32-E72D297353CC}">
              <c16:uniqueId val="{00000000-4733-474E-B82D-28F86DBDCC9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13.46</c:v>
                </c:pt>
                <c:pt idx="1">
                  <c:v>12.34</c:v>
                </c:pt>
                <c:pt idx="2">
                  <c:v>12.37</c:v>
                </c:pt>
                <c:pt idx="3">
                  <c:v>15.03</c:v>
                </c:pt>
                <c:pt idx="4">
                  <c:v>17.23</c:v>
                </c:pt>
              </c:numCache>
            </c:numRef>
          </c:val>
          <c:extLst>
            <c:ext xmlns:c16="http://schemas.microsoft.com/office/drawing/2014/chart" uri="{C3380CC4-5D6E-409C-BE32-E72D297353CC}">
              <c16:uniqueId val="{00000001-4733-474E-B82D-28F86DBDCC9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0.6</c:v>
                </c:pt>
                <c:pt idx="1">
                  <c:v>0.89</c:v>
                </c:pt>
                <c:pt idx="2">
                  <c:v>2.2200000000000002</c:v>
                </c:pt>
                <c:pt idx="3">
                  <c:v>5.86</c:v>
                </c:pt>
                <c:pt idx="4">
                  <c:v>3.5</c:v>
                </c:pt>
              </c:numCache>
            </c:numRef>
          </c:val>
          <c:smooth val="0"/>
          <c:extLst>
            <c:ext xmlns:c16="http://schemas.microsoft.com/office/drawing/2014/chart" uri="{C3380CC4-5D6E-409C-BE32-E72D297353CC}">
              <c16:uniqueId val="{00000002-4733-474E-B82D-28F86DBDCC9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8.49</c:v>
                </c:pt>
                <c:pt idx="2">
                  <c:v>#N/A</c:v>
                </c:pt>
                <c:pt idx="3">
                  <c:v>0.48</c:v>
                </c:pt>
                <c:pt idx="4">
                  <c:v>0</c:v>
                </c:pt>
                <c:pt idx="5">
                  <c:v>0</c:v>
                </c:pt>
                <c:pt idx="6">
                  <c:v>0</c:v>
                </c:pt>
                <c:pt idx="7">
                  <c:v>0</c:v>
                </c:pt>
                <c:pt idx="8">
                  <c:v>0</c:v>
                </c:pt>
                <c:pt idx="9">
                  <c:v>0</c:v>
                </c:pt>
              </c:numCache>
            </c:numRef>
          </c:val>
          <c:extLst>
            <c:ext xmlns:c16="http://schemas.microsoft.com/office/drawing/2014/chart" uri="{C3380CC4-5D6E-409C-BE32-E72D297353CC}">
              <c16:uniqueId val="{00000000-7C1F-41A0-8AE8-21C2ECD9939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1F-41A0-8AE8-21C2ECD99393}"/>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1F-41A0-8AE8-21C2ECD99393}"/>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1F-41A0-8AE8-21C2ECD99393}"/>
            </c:ext>
          </c:extLst>
        </c:ser>
        <c:ser>
          <c:idx val="4"/>
          <c:order val="4"/>
          <c:tx>
            <c:strRef>
              <c:f>[1]データシート!$A$31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C1F-41A0-8AE8-21C2ECD99393}"/>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0.12</c:v>
                </c:pt>
                <c:pt idx="2">
                  <c:v>#N/A</c:v>
                </c:pt>
                <c:pt idx="3">
                  <c:v>0.11</c:v>
                </c:pt>
                <c:pt idx="4">
                  <c:v>#N/A</c:v>
                </c:pt>
                <c:pt idx="5">
                  <c:v>0.11</c:v>
                </c:pt>
                <c:pt idx="6">
                  <c:v>#N/A</c:v>
                </c:pt>
                <c:pt idx="7">
                  <c:v>0.11</c:v>
                </c:pt>
                <c:pt idx="8">
                  <c:v>#N/A</c:v>
                </c:pt>
                <c:pt idx="9">
                  <c:v>0.13</c:v>
                </c:pt>
              </c:numCache>
            </c:numRef>
          </c:val>
          <c:extLst>
            <c:ext xmlns:c16="http://schemas.microsoft.com/office/drawing/2014/chart" uri="{C3380CC4-5D6E-409C-BE32-E72D297353CC}">
              <c16:uniqueId val="{00000005-7C1F-41A0-8AE8-21C2ECD99393}"/>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0.61</c:v>
                </c:pt>
                <c:pt idx="2">
                  <c:v>#N/A</c:v>
                </c:pt>
                <c:pt idx="3">
                  <c:v>0.41</c:v>
                </c:pt>
                <c:pt idx="4">
                  <c:v>#N/A</c:v>
                </c:pt>
                <c:pt idx="5">
                  <c:v>0.97</c:v>
                </c:pt>
                <c:pt idx="6">
                  <c:v>#N/A</c:v>
                </c:pt>
                <c:pt idx="7">
                  <c:v>0.8</c:v>
                </c:pt>
                <c:pt idx="8">
                  <c:v>#N/A</c:v>
                </c:pt>
                <c:pt idx="9">
                  <c:v>0.35</c:v>
                </c:pt>
              </c:numCache>
            </c:numRef>
          </c:val>
          <c:extLst>
            <c:ext xmlns:c16="http://schemas.microsoft.com/office/drawing/2014/chart" uri="{C3380CC4-5D6E-409C-BE32-E72D297353CC}">
              <c16:uniqueId val="{00000006-7C1F-41A0-8AE8-21C2ECD99393}"/>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0</c:v>
                </c:pt>
                <c:pt idx="1">
                  <c:v>0</c:v>
                </c:pt>
                <c:pt idx="2">
                  <c:v>0</c:v>
                </c:pt>
                <c:pt idx="3">
                  <c:v>0</c:v>
                </c:pt>
                <c:pt idx="4">
                  <c:v>#N/A</c:v>
                </c:pt>
                <c:pt idx="5">
                  <c:v>0.65</c:v>
                </c:pt>
                <c:pt idx="6">
                  <c:v>#N/A</c:v>
                </c:pt>
                <c:pt idx="7">
                  <c:v>0.67</c:v>
                </c:pt>
                <c:pt idx="8">
                  <c:v>#N/A</c:v>
                </c:pt>
                <c:pt idx="9">
                  <c:v>0.71</c:v>
                </c:pt>
              </c:numCache>
            </c:numRef>
          </c:val>
          <c:extLst>
            <c:ext xmlns:c16="http://schemas.microsoft.com/office/drawing/2014/chart" uri="{C3380CC4-5D6E-409C-BE32-E72D297353CC}">
              <c16:uniqueId val="{00000007-7C1F-41A0-8AE8-21C2ECD99393}"/>
            </c:ext>
          </c:extLst>
        </c:ser>
        <c:ser>
          <c:idx val="8"/>
          <c:order val="8"/>
          <c:tx>
            <c:strRef>
              <c:f>[1]データシート!$A$35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1.27</c:v>
                </c:pt>
                <c:pt idx="2">
                  <c:v>#N/A</c:v>
                </c:pt>
                <c:pt idx="3">
                  <c:v>0.84</c:v>
                </c:pt>
                <c:pt idx="4">
                  <c:v>#N/A</c:v>
                </c:pt>
                <c:pt idx="5">
                  <c:v>0.65</c:v>
                </c:pt>
                <c:pt idx="6">
                  <c:v>#N/A</c:v>
                </c:pt>
                <c:pt idx="7">
                  <c:v>1</c:v>
                </c:pt>
                <c:pt idx="8">
                  <c:v>#N/A</c:v>
                </c:pt>
                <c:pt idx="9">
                  <c:v>2.59</c:v>
                </c:pt>
              </c:numCache>
            </c:numRef>
          </c:val>
          <c:extLst>
            <c:ext xmlns:c16="http://schemas.microsoft.com/office/drawing/2014/chart" uri="{C3380CC4-5D6E-409C-BE32-E72D297353CC}">
              <c16:uniqueId val="{00000008-7C1F-41A0-8AE8-21C2ECD99393}"/>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2.79</c:v>
                </c:pt>
                <c:pt idx="2">
                  <c:v>#N/A</c:v>
                </c:pt>
                <c:pt idx="3">
                  <c:v>5</c:v>
                </c:pt>
                <c:pt idx="4">
                  <c:v>#N/A</c:v>
                </c:pt>
                <c:pt idx="5">
                  <c:v>6.63</c:v>
                </c:pt>
                <c:pt idx="6">
                  <c:v>#N/A</c:v>
                </c:pt>
                <c:pt idx="7">
                  <c:v>9.34</c:v>
                </c:pt>
                <c:pt idx="8">
                  <c:v>#N/A</c:v>
                </c:pt>
                <c:pt idx="9">
                  <c:v>11.18</c:v>
                </c:pt>
              </c:numCache>
            </c:numRef>
          </c:val>
          <c:extLst>
            <c:ext xmlns:c16="http://schemas.microsoft.com/office/drawing/2014/chart" uri="{C3380CC4-5D6E-409C-BE32-E72D297353CC}">
              <c16:uniqueId val="{00000009-7C1F-41A0-8AE8-21C2ECD993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3888</c:v>
                </c:pt>
                <c:pt idx="5">
                  <c:v>3812</c:v>
                </c:pt>
                <c:pt idx="8">
                  <c:v>3862</c:v>
                </c:pt>
                <c:pt idx="11">
                  <c:v>3863</c:v>
                </c:pt>
                <c:pt idx="14">
                  <c:v>3661</c:v>
                </c:pt>
              </c:numCache>
            </c:numRef>
          </c:val>
          <c:extLst>
            <c:ext xmlns:c16="http://schemas.microsoft.com/office/drawing/2014/chart" uri="{C3380CC4-5D6E-409C-BE32-E72D297353CC}">
              <c16:uniqueId val="{00000000-CCF8-44A3-BA95-3448AB26616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F8-44A3-BA95-3448AB26616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131</c:v>
                </c:pt>
                <c:pt idx="3">
                  <c:v>83</c:v>
                </c:pt>
                <c:pt idx="6">
                  <c:v>60</c:v>
                </c:pt>
                <c:pt idx="9">
                  <c:v>77</c:v>
                </c:pt>
                <c:pt idx="12">
                  <c:v>76</c:v>
                </c:pt>
              </c:numCache>
            </c:numRef>
          </c:val>
          <c:extLst>
            <c:ext xmlns:c16="http://schemas.microsoft.com/office/drawing/2014/chart" uri="{C3380CC4-5D6E-409C-BE32-E72D297353CC}">
              <c16:uniqueId val="{00000002-CCF8-44A3-BA95-3448AB26616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291</c:v>
                </c:pt>
                <c:pt idx="3">
                  <c:v>266</c:v>
                </c:pt>
                <c:pt idx="6">
                  <c:v>284</c:v>
                </c:pt>
                <c:pt idx="9">
                  <c:v>299</c:v>
                </c:pt>
                <c:pt idx="12">
                  <c:v>196</c:v>
                </c:pt>
              </c:numCache>
            </c:numRef>
          </c:val>
          <c:extLst>
            <c:ext xmlns:c16="http://schemas.microsoft.com/office/drawing/2014/chart" uri="{C3380CC4-5D6E-409C-BE32-E72D297353CC}">
              <c16:uniqueId val="{00000003-CCF8-44A3-BA95-3448AB26616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1258</c:v>
                </c:pt>
                <c:pt idx="3">
                  <c:v>1256</c:v>
                </c:pt>
                <c:pt idx="6">
                  <c:v>1210</c:v>
                </c:pt>
                <c:pt idx="9">
                  <c:v>1220</c:v>
                </c:pt>
                <c:pt idx="12">
                  <c:v>1193</c:v>
                </c:pt>
              </c:numCache>
            </c:numRef>
          </c:val>
          <c:extLst>
            <c:ext xmlns:c16="http://schemas.microsoft.com/office/drawing/2014/chart" uri="{C3380CC4-5D6E-409C-BE32-E72D297353CC}">
              <c16:uniqueId val="{00000004-CCF8-44A3-BA95-3448AB26616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F8-44A3-BA95-3448AB26616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F8-44A3-BA95-3448AB26616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4253</c:v>
                </c:pt>
                <c:pt idx="3">
                  <c:v>4352</c:v>
                </c:pt>
                <c:pt idx="6">
                  <c:v>4410</c:v>
                </c:pt>
                <c:pt idx="9">
                  <c:v>4538</c:v>
                </c:pt>
                <c:pt idx="12">
                  <c:v>4630</c:v>
                </c:pt>
              </c:numCache>
            </c:numRef>
          </c:val>
          <c:extLst>
            <c:ext xmlns:c16="http://schemas.microsoft.com/office/drawing/2014/chart" uri="{C3380CC4-5D6E-409C-BE32-E72D297353CC}">
              <c16:uniqueId val="{00000007-CCF8-44A3-BA95-3448AB2661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2045</c:v>
                </c:pt>
                <c:pt idx="2">
                  <c:v>#N/A</c:v>
                </c:pt>
                <c:pt idx="3">
                  <c:v>#N/A</c:v>
                </c:pt>
                <c:pt idx="4">
                  <c:v>2145</c:v>
                </c:pt>
                <c:pt idx="5">
                  <c:v>#N/A</c:v>
                </c:pt>
                <c:pt idx="6">
                  <c:v>#N/A</c:v>
                </c:pt>
                <c:pt idx="7">
                  <c:v>2102</c:v>
                </c:pt>
                <c:pt idx="8">
                  <c:v>#N/A</c:v>
                </c:pt>
                <c:pt idx="9">
                  <c:v>#N/A</c:v>
                </c:pt>
                <c:pt idx="10">
                  <c:v>2271</c:v>
                </c:pt>
                <c:pt idx="11">
                  <c:v>#N/A</c:v>
                </c:pt>
                <c:pt idx="12">
                  <c:v>#N/A</c:v>
                </c:pt>
                <c:pt idx="13">
                  <c:v>2434</c:v>
                </c:pt>
                <c:pt idx="14">
                  <c:v>#N/A</c:v>
                </c:pt>
              </c:numCache>
            </c:numRef>
          </c:val>
          <c:smooth val="0"/>
          <c:extLst>
            <c:ext xmlns:c16="http://schemas.microsoft.com/office/drawing/2014/chart" uri="{C3380CC4-5D6E-409C-BE32-E72D297353CC}">
              <c16:uniqueId val="{00000008-CCF8-44A3-BA95-3448AB2661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45974</c:v>
                </c:pt>
                <c:pt idx="5">
                  <c:v>44110</c:v>
                </c:pt>
                <c:pt idx="8">
                  <c:v>42155</c:v>
                </c:pt>
                <c:pt idx="11">
                  <c:v>40999</c:v>
                </c:pt>
                <c:pt idx="14">
                  <c:v>39376</c:v>
                </c:pt>
              </c:numCache>
            </c:numRef>
          </c:val>
          <c:extLst>
            <c:ext xmlns:c16="http://schemas.microsoft.com/office/drawing/2014/chart" uri="{C3380CC4-5D6E-409C-BE32-E72D297353CC}">
              <c16:uniqueId val="{00000000-ABD8-4D83-8668-1F8C5C05749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109</c:v>
                </c:pt>
                <c:pt idx="5">
                  <c:v>91</c:v>
                </c:pt>
                <c:pt idx="8">
                  <c:v>49</c:v>
                </c:pt>
                <c:pt idx="11">
                  <c:v>41</c:v>
                </c:pt>
                <c:pt idx="14">
                  <c:v>18</c:v>
                </c:pt>
              </c:numCache>
            </c:numRef>
          </c:val>
          <c:extLst>
            <c:ext xmlns:c16="http://schemas.microsoft.com/office/drawing/2014/chart" uri="{C3380CC4-5D6E-409C-BE32-E72D297353CC}">
              <c16:uniqueId val="{00000001-ABD8-4D83-8668-1F8C5C05749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5950</c:v>
                </c:pt>
                <c:pt idx="5">
                  <c:v>7216</c:v>
                </c:pt>
                <c:pt idx="8">
                  <c:v>8681</c:v>
                </c:pt>
                <c:pt idx="11">
                  <c:v>9827</c:v>
                </c:pt>
                <c:pt idx="14">
                  <c:v>10588</c:v>
                </c:pt>
              </c:numCache>
            </c:numRef>
          </c:val>
          <c:extLst>
            <c:ext xmlns:c16="http://schemas.microsoft.com/office/drawing/2014/chart" uri="{C3380CC4-5D6E-409C-BE32-E72D297353CC}">
              <c16:uniqueId val="{00000002-ABD8-4D83-8668-1F8C5C05749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8-4D83-8668-1F8C5C05749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D8-4D83-8668-1F8C5C05749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ABD8-4D83-8668-1F8C5C05749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4974</c:v>
                </c:pt>
                <c:pt idx="3">
                  <c:v>5167</c:v>
                </c:pt>
                <c:pt idx="6">
                  <c:v>5016</c:v>
                </c:pt>
                <c:pt idx="9">
                  <c:v>4966</c:v>
                </c:pt>
                <c:pt idx="12">
                  <c:v>4762</c:v>
                </c:pt>
              </c:numCache>
            </c:numRef>
          </c:val>
          <c:extLst>
            <c:ext xmlns:c16="http://schemas.microsoft.com/office/drawing/2014/chart" uri="{C3380CC4-5D6E-409C-BE32-E72D297353CC}">
              <c16:uniqueId val="{00000006-ABD8-4D83-8668-1F8C5C05749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1316</c:v>
                </c:pt>
                <c:pt idx="3">
                  <c:v>1103</c:v>
                </c:pt>
                <c:pt idx="6">
                  <c:v>934</c:v>
                </c:pt>
                <c:pt idx="9">
                  <c:v>723</c:v>
                </c:pt>
                <c:pt idx="12">
                  <c:v>584</c:v>
                </c:pt>
              </c:numCache>
            </c:numRef>
          </c:val>
          <c:extLst>
            <c:ext xmlns:c16="http://schemas.microsoft.com/office/drawing/2014/chart" uri="{C3380CC4-5D6E-409C-BE32-E72D297353CC}">
              <c16:uniqueId val="{00000007-ABD8-4D83-8668-1F8C5C05749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17307</c:v>
                </c:pt>
                <c:pt idx="3">
                  <c:v>16525</c:v>
                </c:pt>
                <c:pt idx="6">
                  <c:v>16133</c:v>
                </c:pt>
                <c:pt idx="9">
                  <c:v>16060</c:v>
                </c:pt>
                <c:pt idx="12">
                  <c:v>15870</c:v>
                </c:pt>
              </c:numCache>
            </c:numRef>
          </c:val>
          <c:extLst>
            <c:ext xmlns:c16="http://schemas.microsoft.com/office/drawing/2014/chart" uri="{C3380CC4-5D6E-409C-BE32-E72D297353CC}">
              <c16:uniqueId val="{00000008-ABD8-4D83-8668-1F8C5C05749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365</c:v>
                </c:pt>
                <c:pt idx="3">
                  <c:v>663</c:v>
                </c:pt>
                <c:pt idx="6">
                  <c:v>609</c:v>
                </c:pt>
                <c:pt idx="9">
                  <c:v>538</c:v>
                </c:pt>
                <c:pt idx="12">
                  <c:v>467</c:v>
                </c:pt>
              </c:numCache>
            </c:numRef>
          </c:val>
          <c:extLst>
            <c:ext xmlns:c16="http://schemas.microsoft.com/office/drawing/2014/chart" uri="{C3380CC4-5D6E-409C-BE32-E72D297353CC}">
              <c16:uniqueId val="{00000009-ABD8-4D83-8668-1F8C5C05749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50265</c:v>
                </c:pt>
                <c:pt idx="3">
                  <c:v>48186</c:v>
                </c:pt>
                <c:pt idx="6">
                  <c:v>46569</c:v>
                </c:pt>
                <c:pt idx="9">
                  <c:v>44975</c:v>
                </c:pt>
                <c:pt idx="12">
                  <c:v>43525</c:v>
                </c:pt>
              </c:numCache>
            </c:numRef>
          </c:val>
          <c:extLst>
            <c:ext xmlns:c16="http://schemas.microsoft.com/office/drawing/2014/chart" uri="{C3380CC4-5D6E-409C-BE32-E72D297353CC}">
              <c16:uniqueId val="{0000000A-ABD8-4D83-8668-1F8C5C0574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22195</c:v>
                </c:pt>
                <c:pt idx="2">
                  <c:v>#N/A</c:v>
                </c:pt>
                <c:pt idx="3">
                  <c:v>#N/A</c:v>
                </c:pt>
                <c:pt idx="4">
                  <c:v>20229</c:v>
                </c:pt>
                <c:pt idx="5">
                  <c:v>#N/A</c:v>
                </c:pt>
                <c:pt idx="6">
                  <c:v>#N/A</c:v>
                </c:pt>
                <c:pt idx="7">
                  <c:v>18376</c:v>
                </c:pt>
                <c:pt idx="8">
                  <c:v>#N/A</c:v>
                </c:pt>
                <c:pt idx="9">
                  <c:v>#N/A</c:v>
                </c:pt>
                <c:pt idx="10">
                  <c:v>16394</c:v>
                </c:pt>
                <c:pt idx="11">
                  <c:v>#N/A</c:v>
                </c:pt>
                <c:pt idx="12">
                  <c:v>#N/A</c:v>
                </c:pt>
                <c:pt idx="13">
                  <c:v>15225</c:v>
                </c:pt>
                <c:pt idx="14">
                  <c:v>#N/A</c:v>
                </c:pt>
              </c:numCache>
            </c:numRef>
          </c:val>
          <c:smooth val="0"/>
          <c:extLst>
            <c:ext xmlns:c16="http://schemas.microsoft.com/office/drawing/2014/chart" uri="{C3380CC4-5D6E-409C-BE32-E72D297353CC}">
              <c16:uniqueId val="{0000000B-ABD8-4D83-8668-1F8C5C0574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2553</c:v>
                </c:pt>
                <c:pt idx="1">
                  <c:v>3184</c:v>
                </c:pt>
                <c:pt idx="2">
                  <c:v>3571</c:v>
                </c:pt>
              </c:numCache>
            </c:numRef>
          </c:val>
          <c:extLst>
            <c:ext xmlns:c16="http://schemas.microsoft.com/office/drawing/2014/chart" uri="{C3380CC4-5D6E-409C-BE32-E72D297353CC}">
              <c16:uniqueId val="{00000000-F74F-468E-AD91-F7C4ACA0FEF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718</c:v>
                </c:pt>
                <c:pt idx="1">
                  <c:v>815</c:v>
                </c:pt>
                <c:pt idx="2">
                  <c:v>918</c:v>
                </c:pt>
              </c:numCache>
            </c:numRef>
          </c:val>
          <c:extLst>
            <c:ext xmlns:c16="http://schemas.microsoft.com/office/drawing/2014/chart" uri="{C3380CC4-5D6E-409C-BE32-E72D297353CC}">
              <c16:uniqueId val="{00000001-F74F-468E-AD91-F7C4ACA0FEF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3531</c:v>
                </c:pt>
                <c:pt idx="1">
                  <c:v>3935</c:v>
                </c:pt>
                <c:pt idx="2">
                  <c:v>4201</c:v>
                </c:pt>
              </c:numCache>
            </c:numRef>
          </c:val>
          <c:extLst>
            <c:ext xmlns:c16="http://schemas.microsoft.com/office/drawing/2014/chart" uri="{C3380CC4-5D6E-409C-BE32-E72D297353CC}">
              <c16:uniqueId val="{00000002-F74F-468E-AD91-F7C4ACA0FE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{1894B28F-FF28-41EB-8D76-E34AFE7AADA6}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7C8-422A-BC3D-A6832831E4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{B86B7AD5-2827-4D92-9308-BD1F70F5E8FC}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C8-422A-BC3D-A6832831E4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{1ABC9E23-270F-4F7E-949C-8EE173D91A2E}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C8-422A-BC3D-A6832831E4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{892B159B-18B1-4791-98F4-71A7EEA8ABF3}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C8-422A-BC3D-A6832831E4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{C128C0AB-7258-41AE-87FC-D18E93662515}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C8-422A-BC3D-A6832831E4CE}"/>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{B8D8AA2E-7490-4B06-A799-73E1A8932F2E}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7C8-422A-BC3D-A6832831E4CE}"/>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{E8CD4484-AA66-4EAF-B5C3-64E84E37DCE6}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7C8-422A-BC3D-A6832831E4CE}"/>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{431A655B-EB78-4216-8159-15A2AD1B060C}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7C8-422A-BC3D-A6832831E4CE}"/>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{1C74BF4C-7FDA-4C6F-9FDC-97F36AEF83C6}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7C8-422A-BC3D-A6832831E4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46.1</c:v>
                </c:pt>
                <c:pt idx="8">
                  <c:v>71.099999999999994</c:v>
                </c:pt>
                <c:pt idx="16">
                  <c:v>52.2</c:v>
                </c:pt>
                <c:pt idx="24">
                  <c:v>53.8</c:v>
                </c:pt>
                <c:pt idx="32">
                  <c:v>55.3</c:v>
                </c:pt>
              </c:numCache>
            </c:numRef>
          </c:xVal>
          <c:yVal>
            <c:numRef>
              <c:f>公会計指標分析・財政指標組合せ分析表!$BP$51:$DC$51</c:f>
              <c:numCache>
                <c:formatCode>#,##0.0;"▲ "#,##0.0</c:formatCode>
                <c:ptCount val="40"/>
                <c:pt idx="0">
                  <c:v>135.80000000000001</c:v>
                </c:pt>
                <c:pt idx="8">
                  <c:v>125</c:v>
                </c:pt>
                <c:pt idx="16">
                  <c:v>109.2</c:v>
                </c:pt>
                <c:pt idx="24">
                  <c:v>94.3</c:v>
                </c:pt>
                <c:pt idx="32">
                  <c:v>88.9</c:v>
                </c:pt>
              </c:numCache>
            </c:numRef>
          </c:yVal>
          <c:smooth val="0"/>
          <c:extLst>
            <c:ext xmlns:c16="http://schemas.microsoft.com/office/drawing/2014/chart" uri="{C3380CC4-5D6E-409C-BE32-E72D297353CC}">
              <c16:uniqueId val="{00000009-07C8-422A-BC3D-A6832831E4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294530228207364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{4ABD855C-4312-47EE-B2DD-2DAACB041FD8}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7C8-422A-BC3D-A6832831E4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{BDFBF9D5-911A-4141-A983-9BAF7A546883}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C8-422A-BC3D-A6832831E4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{E3EE50FC-1CEF-4673-A51A-421E0CC71B5E}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C8-422A-BC3D-A6832831E4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{9B75F580-6C41-4A39-8596-09743EB1F56E}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C8-422A-BC3D-A6832831E4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{21308A53-7ED0-4772-BF59-D76370B68CB6}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C8-422A-BC3D-A6832831E4CE}"/>
                </c:ext>
              </c:extLst>
            </c:dLbl>
            <c:dLbl>
              <c:idx val="8"/>
              <c:layout>
                <c:manualLayout>
                  <c:x val="-3.28664208915991E-2"/>
                  <c:y val="-3.9165974854630685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{405CAA67-34C1-4D8D-AD55-AB8F10295AE2}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7C8-422A-BC3D-A6832831E4CE}"/>
                </c:ext>
              </c:extLst>
            </c:dLbl>
            <c:dLbl>
              <c:idx val="16"/>
              <c:layout>
                <c:manualLayout>
                  <c:x val="-3.2015750650234161E-2"/>
                  <c:y val="-6.5794610508935675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{2B784503-95BD-4D9A-B03A-6FE2B30FB649}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7C8-422A-BC3D-A6832831E4CE}"/>
                </c:ext>
              </c:extLst>
            </c:dLbl>
            <c:dLbl>
              <c:idx val="24"/>
              <c:layout>
                <c:manualLayout>
                  <c:x val="-3.2015750650234161E-2"/>
                  <c:y val="-6.884995085381505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{6B4F47A7-6218-4CD9-8C43-E7EF92D71628}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7C8-422A-BC3D-A6832831E4CE}"/>
                </c:ext>
              </c:extLst>
            </c:dLbl>
            <c:dLbl>
              <c:idx val="32"/>
              <c:layout>
                <c:manualLayout>
                  <c:x val="-3.2015750650234161E-2"/>
                  <c:y val="-8.514545459066573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{DB860A2C-553A-4188-BCCF-A17E07FE3100}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7C8-422A-BC3D-A6832831E4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07C8-422A-BC3D-A6832831E4CE}"/>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{A140DBDC-C9B0-4E9E-9F19-8FC90517A3AC}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0E8-46CF-85C5-BB30511536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{182F450D-EDB1-4B4C-9437-6572DEADA374}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E8-46CF-85C5-BB30511536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{938386E9-E4F2-4368-A372-BB7FDFA7AC24}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E8-46CF-85C5-BB30511536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{BD12F1D2-3570-4816-957F-6B0A82D6D04E}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E8-46CF-85C5-BB30511536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{4ECF54C4-7D6B-4608-8738-36DE7D6141C0}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E8-46CF-85C5-BB305115368D}"/>
                </c:ext>
              </c:extLst>
            </c:dLbl>
            <c:dLbl>
              <c:idx val="8"/>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{DA6FF0CC-361D-4E3E-BD0C-3B6F28773547}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0E8-46CF-85C5-BB305115368D}"/>
                </c:ext>
              </c:extLst>
            </c:dLbl>
            <c:dLbl>
              <c:idx val="16"/>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{4A109C2C-C3AD-443D-B408-54EBE481C094}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0E8-46CF-85C5-BB305115368D}"/>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{8D848771-1D79-4CB0-9CDF-1D3282F46BF9}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0E8-46CF-85C5-BB305115368D}"/>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{95928FA1-7184-444D-B608-AEA6086439ED}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0E8-46CF-85C5-BB30511536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12.6</c:v>
                </c:pt>
                <c:pt idx="16">
                  <c:v>12.7</c:v>
                </c:pt>
                <c:pt idx="24">
                  <c:v>12.9</c:v>
                </c:pt>
                <c:pt idx="32">
                  <c:v>13.2</c:v>
                </c:pt>
              </c:numCache>
            </c:numRef>
          </c:xVal>
          <c:yVal>
            <c:numRef>
              <c:f>公会計指標分析・財政指標組合せ分析表!$BP$73:$DC$73</c:f>
              <c:numCache>
                <c:formatCode>#,##0.0;"▲ "#,##0.0</c:formatCode>
                <c:ptCount val="40"/>
                <c:pt idx="0">
                  <c:v>135.80000000000001</c:v>
                </c:pt>
                <c:pt idx="8">
                  <c:v>125</c:v>
                </c:pt>
                <c:pt idx="16">
                  <c:v>109.2</c:v>
                </c:pt>
                <c:pt idx="24">
                  <c:v>94.3</c:v>
                </c:pt>
                <c:pt idx="32">
                  <c:v>88.9</c:v>
                </c:pt>
              </c:numCache>
            </c:numRef>
          </c:yVal>
          <c:smooth val="0"/>
          <c:extLst>
            <c:ext xmlns:c16="http://schemas.microsoft.com/office/drawing/2014/chart" uri="{C3380CC4-5D6E-409C-BE32-E72D297353CC}">
              <c16:uniqueId val="{00000009-80E8-46CF-85C5-BB30511536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92975319107876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{F3670129-272B-4D11-8504-04CD2C9D817C}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0E8-46CF-85C5-BB30511536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{1641E164-3146-4627-8ECF-6268F01E0124}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E8-46CF-85C5-BB30511536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{BE05A450-F7E5-451E-BB2C-0FC8A37EC80B}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E8-46CF-85C5-BB30511536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{219EA9CD-84FA-482B-B3E0-6C156EA6CBE0}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E8-46CF-85C5-BB30511536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{D939DB1C-36E8-46DD-AEDA-A0F8A15AE123}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E8-46CF-85C5-BB305115368D}"/>
                </c:ext>
              </c:extLst>
            </c:dLbl>
            <c:dLbl>
              <c:idx val="8"/>
              <c:layout>
                <c:manualLayout>
                  <c:x val="-3.425621042740698E-2"/>
                  <c:y val="-3.7734424179074404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{994311FA-5755-451C-88C2-B0DA38F8B410}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0E8-46CF-85C5-BB305115368D}"/>
                </c:ext>
              </c:extLst>
            </c:dLbl>
            <c:dLbl>
              <c:idx val="16"/>
              <c:layout>
                <c:manualLayout>
                  <c:x val="-2.7652713450776058E-2"/>
                  <c:y val="-6.41647036420813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{F892F717-CCCB-4D16-B6EB-1B0E30C8AE9F}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0E8-46CF-85C5-BB305115368D}"/>
                </c:ext>
              </c:extLst>
            </c:dLbl>
            <c:dLbl>
              <c:idx val="24"/>
              <c:layout>
                <c:manualLayout>
                  <c:x val="-3.1570342725075584E-2"/>
                  <c:y val="-6.64335125456621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{3AD5E2CE-D484-4352-A651-E7E5928C3063}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0E8-46CF-85C5-BB305115368D}"/>
                </c:ext>
              </c:extLst>
            </c:dLbl>
            <c:dLbl>
              <c:idx val="32"/>
              <c:layout>
                <c:manualLayout>
                  <c:x val="-3.1570342725075584E-2"/>
                  <c:y val="-8.13337767405732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{7B7E2525-89B5-4DF6-B40A-2590CF498A87}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0E8-46CF-85C5-BB30511536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80E8-46CF-85C5-BB305115368D}"/>
            </c:ext>
          </c:extLst>
        </c:ser>
        <c:dLbls>
          <c:showLegendKey val="0"/>
          <c:showVal val="1"/>
          <c:showCatName val="0"/>
          <c:showSerName val="0"/>
          <c:showPercent val="0"/>
          <c:showBubbleSize val="0"/>
        </c:dLbls>
        <c:axId val="84219776"/>
        <c:axId val="84234240"/>
      </c:scatterChart>
      <c:valAx>
        <c:axId val="84219776"/>
        <c:scaling>
          <c:orientation val="maxMin"/>
          <c:max val="14"/>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77,401
76,806
110.95
46,865,676
44,352,361
2,317,807
20,723,614
43,524,988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箇年平均）は、全国及び県内比較では高い水準であるが、類似団体比較ではやや低い水準となっている。経年比較では概ね横ばいでの推移となっている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経常収支比率は、比率の分母項目である市税などの経常一般財源等の増となったものの分子項目である公債費などの増により、低下要因が増加要因を上回ったため、前年度比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全国平均等と比べても高い水準にあり、引き続き、行政改革推進プランに基づき経常経費の縮減等に努める。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5715</xdr:rowOff>
    </xdr:from>
    <xdr:to>
      <xdr:col>23</xdr:col>
      <xdr:colOff>133350</xdr:colOff>
      <xdr:row>63</xdr:row>
      <xdr:rowOff>162560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07065"/>
          <a:ext cx="8382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5715</xdr:rowOff>
    </xdr:from>
    <xdr:to>
      <xdr:col>19</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0706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156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2516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126365</xdr:rowOff>
    </xdr:from>
    <xdr:to>
      <xdr:col>19</xdr:col>
      <xdr:colOff>184150</xdr:colOff>
      <xdr:row>63</xdr:row>
      <xdr:rowOff>56515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41292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84790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増などにより増加となったことに加え、物件費等は、ふるさと燕応援事業により増加したため、人件費・物件費等の決算額は増となっている。類似団体との乖離が増加傾向にあるのはふるさと燕応援寄附金の増加によるものである。今後とも、定員管理計画に基づく職員数の適正化に努めるとともに、行政改革推進プランに基づく行財政改革に取り組み、歳出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55507</xdr:rowOff>
    </xdr:from>
    <xdr:to>
      <xdr:col>23</xdr:col>
      <xdr:colOff>133350</xdr:colOff>
      <xdr:row>84</xdr:row>
      <xdr:rowOff>13080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85857"/>
          <a:ext cx="838200" cy="12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43442</xdr:rowOff>
    </xdr:from>
    <xdr:to>
      <xdr:col>19</xdr:col>
      <xdr:colOff>133350</xdr:colOff>
      <xdr:row>83</xdr:row>
      <xdr:rowOff>55507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7379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16945</xdr:rowOff>
    </xdr:from>
    <xdr:to>
      <xdr:col>15</xdr:col>
      <xdr:colOff>82550</xdr:colOff>
      <xdr:row>83</xdr:row>
      <xdr:rowOff>43442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5845"/>
          <a:ext cx="889000" cy="19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95510</xdr:rowOff>
    </xdr:from>
    <xdr:to>
      <xdr:col>11</xdr:col>
      <xdr:colOff>31750</xdr:colOff>
      <xdr:row>82</xdr:row>
      <xdr:rowOff>16945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2960"/>
          <a:ext cx="889000" cy="9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133730</xdr:rowOff>
    </xdr:from>
    <xdr:to>
      <xdr:col>23</xdr:col>
      <xdr:colOff>184150</xdr:colOff>
      <xdr:row>84</xdr:row>
      <xdr:rowOff>63880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105807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4707</xdr:rowOff>
    </xdr:from>
    <xdr:to>
      <xdr:col>19</xdr:col>
      <xdr:colOff>184150</xdr:colOff>
      <xdr:row>83</xdr:row>
      <xdr:rowOff>106307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91084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164092</xdr:rowOff>
    </xdr:from>
    <xdr:to>
      <xdr:col>15</xdr:col>
      <xdr:colOff>133350</xdr:colOff>
      <xdr:row>83</xdr:row>
      <xdr:rowOff>94242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79019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137595</xdr:rowOff>
    </xdr:from>
    <xdr:to>
      <xdr:col>11</xdr:col>
      <xdr:colOff>82550</xdr:colOff>
      <xdr:row>82</xdr:row>
      <xdr:rowOff>67745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2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52522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44710</xdr:rowOff>
    </xdr:from>
    <xdr:to>
      <xdr:col>7</xdr:col>
      <xdr:colOff>31750</xdr:colOff>
      <xdr:row>81</xdr:row>
      <xdr:rowOff>146310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156487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全国平均及び類似団体平均を下回る状況であり、引き続き、給与・各種手当の適正化に努める。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97971</xdr:rowOff>
    </xdr:from>
    <xdr:to>
      <xdr:col>81</xdr:col>
      <xdr:colOff>44450</xdr:colOff>
      <xdr:row>83</xdr:row>
      <xdr:rowOff>116114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56871"/>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133350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47171</xdr:rowOff>
    </xdr:from>
    <xdr:to>
      <xdr:col>81</xdr:col>
      <xdr:colOff>95250</xdr:colOff>
      <xdr:row>82</xdr:row>
      <xdr:rowOff>148771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63698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県内平均を下回るものの、全国平均や類似団体比較でほぼ同水準となっている。</a:t>
          </a:r>
        </a:p>
        <a:p>
          <a:r>
            <a:rPr kumimoji="1" lang="ja-JP" altLang="en-US" sz="1300">
              <a:latin typeface="ＭＳ Ｐゴシック" panose="020B0600070205080204" pitchFamily="50" charset="-128"/>
              <a:ea typeface="ＭＳ Ｐゴシック" panose="020B0600070205080204" pitchFamily="50" charset="-128"/>
            </a:rPr>
            <a:t>引き続き、定員管理計画に基づき、人口規模に見合った職員数としていくため、事務の効率化や民間活力の導入を図り、適正な定員管理に努める。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22331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26090"/>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155575</xdr:rowOff>
    </xdr:from>
    <xdr:to>
      <xdr:col>77</xdr:col>
      <xdr:colOff>44450</xdr:colOff>
      <xdr:row>61</xdr:row>
      <xdr:rowOff>167640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1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61</xdr:row>
      <xdr:rowOff>161607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61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61</xdr:row>
      <xdr:rowOff>161607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804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142981</xdr:rowOff>
    </xdr:from>
    <xdr:to>
      <xdr:col>81</xdr:col>
      <xdr:colOff>95250</xdr:colOff>
      <xdr:row>62</xdr:row>
      <xdr:rowOff>73131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159508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46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110807</xdr:rowOff>
    </xdr:from>
    <xdr:to>
      <xdr:col>68</xdr:col>
      <xdr:colOff>203200</xdr:colOff>
      <xdr:row>62</xdr:row>
      <xdr:rowOff>40957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49123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ポイント増加し、全国、県内及び類似団体の平均を上回る状況である。合併特例債の償還の進展により、令和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年度をピークに公債費は逓減する見通しであるが、新規借入を伴う建設事業を抑制する等公債費の縮減に努める。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43</xdr:row>
      <xdr:rowOff>162814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5062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133858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869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114554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104902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112014</xdr:rowOff>
    </xdr:from>
    <xdr:to>
      <xdr:col>81</xdr:col>
      <xdr:colOff>95250</xdr:colOff>
      <xdr:row>44</xdr:row>
      <xdr:rowOff>42164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84091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45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全国、県内及び類似団体平均を上回る状況となっており、学校をはじめとした老朽化施設の大規模改修事業等に対して発行した合併特例債等の借入額が将来負担比率を高止まりさせる要因となっている。</a:t>
          </a:r>
        </a:p>
        <a:p>
          <a:r>
            <a:rPr kumimoji="1" lang="ja-JP" altLang="en-US" sz="1300">
              <a:latin typeface="ＭＳ Ｐゴシック" panose="020B0600070205080204" pitchFamily="50" charset="-128"/>
              <a:ea typeface="ＭＳ Ｐゴシック" panose="020B0600070205080204" pitchFamily="50" charset="-128"/>
            </a:rPr>
            <a:t>これは、発行可能な期間において、将来にわたり必要な投資を集中的に行った結果によるものである。令和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年度は地方債残高の減少等により将来負担額が減少したため将来負担比率は</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ポイント改善した。今後も交付税措置のある優良債を活用するなど、引き続き将来負担の適正化に努める。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77168</xdr:rowOff>
    </xdr:from>
    <xdr:to>
      <xdr:col>81</xdr:col>
      <xdr:colOff>44450</xdr:colOff>
      <xdr:row>19</xdr:row>
      <xdr:rowOff>139216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334718"/>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139216</xdr:rowOff>
    </xdr:from>
    <xdr:to>
      <xdr:col>77</xdr:col>
      <xdr:colOff>44450</xdr:colOff>
      <xdr:row>20</xdr:row>
      <xdr:rowOff>138974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396766"/>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138974</xdr:rowOff>
    </xdr:from>
    <xdr:to>
      <xdr:col>72</xdr:col>
      <xdr:colOff>203200</xdr:colOff>
      <xdr:row>21</xdr:row>
      <xdr:rowOff>149074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567974"/>
          <a:ext cx="889000" cy="18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149074</xdr:rowOff>
    </xdr:from>
    <xdr:to>
      <xdr:col>68</xdr:col>
      <xdr:colOff>152400</xdr:colOff>
      <xdr:row>22</xdr:row>
      <xdr:rowOff>101721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74952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26368</xdr:rowOff>
    </xdr:from>
    <xdr:to>
      <xdr:col>81</xdr:col>
      <xdr:colOff>95250</xdr:colOff>
      <xdr:row>19</xdr:row>
      <xdr:rowOff>127968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169895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25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88416</xdr:rowOff>
    </xdr:from>
    <xdr:to>
      <xdr:col>77</xdr:col>
      <xdr:colOff>95250</xdr:colOff>
      <xdr:row>20</xdr:row>
      <xdr:rowOff>18566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3343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43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88174</xdr:rowOff>
    </xdr:from>
    <xdr:to>
      <xdr:col>73</xdr:col>
      <xdr:colOff>44450</xdr:colOff>
      <xdr:row>21</xdr:row>
      <xdr:rowOff>18324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3101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98274</xdr:rowOff>
    </xdr:from>
    <xdr:to>
      <xdr:col>68</xdr:col>
      <xdr:colOff>203200</xdr:colOff>
      <xdr:row>22</xdr:row>
      <xdr:rowOff>28424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13201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50921</xdr:rowOff>
    </xdr:from>
    <xdr:to>
      <xdr:col>64</xdr:col>
      <xdr:colOff>152400</xdr:colOff>
      <xdr:row>22</xdr:row>
      <xdr:rowOff>152521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137298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77,401
76,806
110.95
46,865,676
44,352,361
2,317,807
20,723,614
43,524,988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全国、県内及び類似団体平均を下回っている。会計年度任用職員報酬の増等により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　引き続き、定員管理計画に基づき職員数及び人件費の適正化に努める。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49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117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60198</xdr:rowOff>
    </xdr:from>
    <xdr:to>
      <xdr:col>6</xdr:col>
      <xdr:colOff>171450</xdr:colOff>
      <xdr:row>35</xdr:row>
      <xdr:rowOff>161798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全国、県内及び類似団体平均を下回っている。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引き続き行政改革推進プランに基づき、行政コストの削減を図るとともに、施設の統廃合や民間活力の導入を推進し、施設管理費等の抑制に努める。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20320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15</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86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全国・県平均・類似団体平均を下っている。引き続き、単独事業により措置しているものについては財政状況や他市の状況を考慮し扶助費の適正化に努める。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89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54</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37193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363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59872</xdr:rowOff>
    </xdr:from>
    <xdr:to>
      <xdr:col>20</xdr:col>
      <xdr:colOff>38100</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98170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全国、県内及び類似団体平均と同程度であり、今後は、社会保障経費の増に連動した介護保険事業特別会計の繰出金が年々増加していくことが想定される。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18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18143</xdr:rowOff>
    </xdr:from>
    <xdr:to>
      <xdr:col>73</xdr:col>
      <xdr:colOff>180975</xdr:colOff>
      <xdr:row>61</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62243"/>
          <a:ext cx="8890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135165</xdr:rowOff>
    </xdr:from>
    <xdr:to>
      <xdr:col>69</xdr:col>
      <xdr:colOff>92075</xdr:colOff>
      <xdr:row>61</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593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136270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138793</xdr:rowOff>
    </xdr:from>
    <xdr:to>
      <xdr:col>74</xdr:col>
      <xdr:colOff>31750</xdr:colOff>
      <xdr:row>58</xdr:row>
      <xdr:rowOff>68943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79120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84365</xdr:rowOff>
    </xdr:from>
    <xdr:to>
      <xdr:col>65</xdr:col>
      <xdr:colOff>53975</xdr:colOff>
      <xdr:row>62</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170742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感染症対策支援事業の皆減等により前年度から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ポイント減少したが、全国、県内及び類似団体平均を上回る状況となっている。</a:t>
          </a:r>
        </a:p>
        <a:p>
          <a:r>
            <a:rPr kumimoji="1" lang="ja-JP" altLang="en-US" sz="1300">
              <a:latin typeface="ＭＳ Ｐゴシック" panose="020B0600070205080204" pitchFamily="50" charset="-128"/>
              <a:ea typeface="ＭＳ Ｐゴシック" panose="020B0600070205080204" pitchFamily="50" charset="-128"/>
            </a:rPr>
            <a:t>補助費等の割合が高い要因としては、消防、火葬場及びごみ処理事業の共同事務を実施する燕・弥彦総合事務組合への負担金を含んでいること等が挙げられる。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8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99568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38</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494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全国平均、県平均を上回っている。合併特例債の償還の進展により、令和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年度をピークに公債費は逓減する見通しであるが、新規借入を伴う建設事業を抑制する等公債費の縮減に努める。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159004</xdr:rowOff>
    </xdr:from>
    <xdr:to>
      <xdr:col>24</xdr:col>
      <xdr:colOff>25400</xdr:colOff>
      <xdr:row>79</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32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321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503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79</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5229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149352</xdr:rowOff>
    </xdr:from>
    <xdr:to>
      <xdr:col>24</xdr:col>
      <xdr:colOff>76200</xdr:colOff>
      <xdr:row>79</xdr:row>
      <xdr:rowOff>79502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121429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108204</xdr:rowOff>
    </xdr:from>
    <xdr:to>
      <xdr:col>20</xdr:col>
      <xdr:colOff>38100</xdr:colOff>
      <xdr:row>79</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23131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131063</xdr:rowOff>
    </xdr:from>
    <xdr:to>
      <xdr:col>11</xdr:col>
      <xdr:colOff>60325</xdr:colOff>
      <xdr:row>79</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45990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ポイント増加しており、全国平均、県平均及び類似団体平均を下回っている。今後も定員管理計画や行政改革推進プラン等に基づき、経常経費の抑制に努める。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67563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20039"/>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200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0829925"/>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095692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090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0906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086802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31875"/>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187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461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12875"/>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17675"/>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0967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66687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666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0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4787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03375"/>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223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889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4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08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27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9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46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36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2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984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03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03375"/>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936"/>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9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97473</xdr:rowOff>
    </xdr:from>
    <xdr:to>
      <xdr:col>29</xdr:col>
      <xdr:colOff>127000</xdr:colOff>
      <xdr:row>15</xdr:row>
      <xdr:rowOff>100235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69223"/>
          <a:ext cx="647700" cy="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7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78442</xdr:rowOff>
    </xdr:from>
    <xdr:to>
      <xdr:col>26</xdr:col>
      <xdr:colOff>50800</xdr:colOff>
      <xdr:row>15</xdr:row>
      <xdr:rowOff>97473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650192"/>
          <a:ext cx="698500" cy="19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14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0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78442</xdr:rowOff>
    </xdr:from>
    <xdr:to>
      <xdr:col>22</xdr:col>
      <xdr:colOff>114300</xdr:colOff>
      <xdr:row>16</xdr:row>
      <xdr:rowOff>102902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50192"/>
          <a:ext cx="698500" cy="19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2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95663</xdr:rowOff>
    </xdr:from>
    <xdr:to>
      <xdr:col>18</xdr:col>
      <xdr:colOff>177800</xdr:colOff>
      <xdr:row>16</xdr:row>
      <xdr:rowOff>102902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38863"/>
          <a:ext cx="6985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4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97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8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1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49435</xdr:rowOff>
    </xdr:from>
    <xdr:to>
      <xdr:col>29</xdr:col>
      <xdr:colOff>177800</xdr:colOff>
      <xdr:row>15</xdr:row>
      <xdr:rowOff>151035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65962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6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46673</xdr:rowOff>
    </xdr:from>
    <xdr:to>
      <xdr:col>26</xdr:col>
      <xdr:colOff>101600</xdr:colOff>
      <xdr:row>15</xdr:row>
      <xdr:rowOff>148273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8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158450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27642</xdr:rowOff>
    </xdr:from>
    <xdr:to>
      <xdr:col>22</xdr:col>
      <xdr:colOff>165100</xdr:colOff>
      <xdr:row>15</xdr:row>
      <xdr:rowOff>129242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99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139419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6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52102</xdr:rowOff>
    </xdr:from>
    <xdr:to>
      <xdr:col>19</xdr:col>
      <xdr:colOff>38100</xdr:colOff>
      <xdr:row>16</xdr:row>
      <xdr:rowOff>153702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138479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44863</xdr:rowOff>
    </xdr:from>
    <xdr:to>
      <xdr:col>15</xdr:col>
      <xdr:colOff>101600</xdr:colOff>
      <xdr:row>16</xdr:row>
      <xdr:rowOff>146463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156640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498475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84750"/>
          <a:ext cx="1333500" cy="84772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09905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365750"/>
          <a:ext cx="1270000" cy="120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99100"/>
          <a:ext cx="1270000" cy="4635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1625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4864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4864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6864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8293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11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37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489575"/>
          <a:ext cx="4241800" cy="13716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1752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8611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0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51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944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5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753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53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765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48957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489575"/>
          <a:ext cx="4241800" cy="13716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797995"/>
          <a:ext cx="0" cy="884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665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682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54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797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90615</xdr:rowOff>
    </xdr:from>
    <xdr:to>
      <xdr:col>29</xdr:col>
      <xdr:colOff>127000</xdr:colOff>
      <xdr:row>34</xdr:row>
      <xdr:rowOff>181826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5919915"/>
          <a:ext cx="647700" cy="8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171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171324"/>
          <a:ext cx="101600" cy="730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181826</xdr:rowOff>
    </xdr:from>
    <xdr:to>
      <xdr:col>26</xdr:col>
      <xdr:colOff>50800</xdr:colOff>
      <xdr:row>34</xdr:row>
      <xdr:rowOff>272352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001601"/>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168086"/>
          <a:ext cx="101600" cy="920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24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257835</xdr:rowOff>
    </xdr:from>
    <xdr:to>
      <xdr:col>22</xdr:col>
      <xdr:colOff>114300</xdr:colOff>
      <xdr:row>34</xdr:row>
      <xdr:rowOff>272352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001410"/>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226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3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257835</xdr:rowOff>
    </xdr:from>
    <xdr:to>
      <xdr:col>18</xdr:col>
      <xdr:colOff>177800</xdr:colOff>
      <xdr:row>34</xdr:row>
      <xdr:rowOff>313233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001410"/>
          <a:ext cx="6985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227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3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209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29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39815</xdr:rowOff>
    </xdr:from>
    <xdr:to>
      <xdr:col>29</xdr:col>
      <xdr:colOff>177800</xdr:colOff>
      <xdr:row>34</xdr:row>
      <xdr:rowOff>141415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586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227792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82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131026</xdr:rowOff>
    </xdr:from>
    <xdr:to>
      <xdr:col>26</xdr:col>
      <xdr:colOff>101600</xdr:colOff>
      <xdr:row>34</xdr:row>
      <xdr:rowOff>232626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5960326"/>
          <a:ext cx="101600" cy="444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242803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3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221552</xdr:rowOff>
    </xdr:from>
    <xdr:to>
      <xdr:col>22</xdr:col>
      <xdr:colOff>165100</xdr:colOff>
      <xdr:row>34</xdr:row>
      <xdr:rowOff>323152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003227"/>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333329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82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207035</xdr:rowOff>
    </xdr:from>
    <xdr:to>
      <xdr:col>19</xdr:col>
      <xdr:colOff>38100</xdr:colOff>
      <xdr:row>34</xdr:row>
      <xdr:rowOff>308635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5998235"/>
          <a:ext cx="10160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318812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83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262433</xdr:rowOff>
    </xdr:from>
    <xdr:to>
      <xdr:col>15</xdr:col>
      <xdr:colOff>101600</xdr:colOff>
      <xdr:row>35</xdr:row>
      <xdr:rowOff>21133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5996483"/>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31310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586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77,401
76,806
110.95
46,865,676
44,352,361
2,317,807
20,723,614
43,524,988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161703</xdr:rowOff>
    </xdr:from>
    <xdr:to>
      <xdr:col>24</xdr:col>
      <xdr:colOff>63500</xdr:colOff>
      <xdr:row>36</xdr:row>
      <xdr:rowOff>22333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2453"/>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22333</xdr:rowOff>
    </xdr:from>
    <xdr:to>
      <xdr:col>19</xdr:col>
      <xdr:colOff>177800</xdr:colOff>
      <xdr:row>36</xdr:row>
      <xdr:rowOff>23724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4533"/>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23724</xdr:rowOff>
    </xdr:from>
    <xdr:to>
      <xdr:col>15</xdr:col>
      <xdr:colOff>50800</xdr:colOff>
      <xdr:row>37</xdr:row>
      <xdr:rowOff>117926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5924"/>
          <a:ext cx="889000" cy="26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101390</xdr:rowOff>
    </xdr:from>
    <xdr:to>
      <xdr:col>10</xdr:col>
      <xdr:colOff>114300</xdr:colOff>
      <xdr:row>37</xdr:row>
      <xdr:rowOff>117926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5040"/>
          <a:ext cx="8890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110903</xdr:rowOff>
    </xdr:from>
    <xdr:to>
      <xdr:col>24</xdr:col>
      <xdr:colOff>114300</xdr:colOff>
      <xdr:row>36</xdr:row>
      <xdr:rowOff>41053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89330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142983</xdr:rowOff>
    </xdr:from>
    <xdr:to>
      <xdr:col>20</xdr:col>
      <xdr:colOff>38100</xdr:colOff>
      <xdr:row>36</xdr:row>
      <xdr:rowOff>73133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64260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3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144374</xdr:rowOff>
    </xdr:from>
    <xdr:to>
      <xdr:col>15</xdr:col>
      <xdr:colOff>101600</xdr:colOff>
      <xdr:row>36</xdr:row>
      <xdr:rowOff>74524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65651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67126</xdr:rowOff>
    </xdr:from>
    <xdr:to>
      <xdr:col>10</xdr:col>
      <xdr:colOff>165100</xdr:colOff>
      <xdr:row>37</xdr:row>
      <xdr:rowOff>168726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159853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50590</xdr:rowOff>
    </xdr:from>
    <xdr:to>
      <xdr:col>6</xdr:col>
      <xdr:colOff>38100</xdr:colOff>
      <xdr:row>37</xdr:row>
      <xdr:rowOff>152190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143318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24823</xdr:rowOff>
    </xdr:from>
    <xdr:to>
      <xdr:col>24</xdr:col>
      <xdr:colOff>63500</xdr:colOff>
      <xdr:row>56</xdr:row>
      <xdr:rowOff>6056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54573"/>
          <a:ext cx="838200" cy="15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6056</xdr:rowOff>
    </xdr:from>
    <xdr:to>
      <xdr:col>19</xdr:col>
      <xdr:colOff>177800</xdr:colOff>
      <xdr:row>56</xdr:row>
      <xdr:rowOff>60452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07256"/>
          <a:ext cx="889000" cy="5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60452</xdr:rowOff>
    </xdr:from>
    <xdr:to>
      <xdr:col>15</xdr:col>
      <xdr:colOff>50800</xdr:colOff>
      <xdr:row>56</xdr:row>
      <xdr:rowOff>105998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61652"/>
          <a:ext cx="889000" cy="4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105998</xdr:rowOff>
    </xdr:from>
    <xdr:to>
      <xdr:col>10</xdr:col>
      <xdr:colOff>114300</xdr:colOff>
      <xdr:row>57</xdr:row>
      <xdr:rowOff>44635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7198"/>
          <a:ext cx="889000" cy="1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145473</xdr:rowOff>
    </xdr:from>
    <xdr:to>
      <xdr:col>24</xdr:col>
      <xdr:colOff>114300</xdr:colOff>
      <xdr:row>55</xdr:row>
      <xdr:rowOff>75623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168350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126706</xdr:rowOff>
    </xdr:from>
    <xdr:to>
      <xdr:col>20</xdr:col>
      <xdr:colOff>38100</xdr:colOff>
      <xdr:row>56</xdr:row>
      <xdr:rowOff>56856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73383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9652</xdr:rowOff>
    </xdr:from>
    <xdr:to>
      <xdr:col>15</xdr:col>
      <xdr:colOff>101600</xdr:colOff>
      <xdr:row>56</xdr:row>
      <xdr:rowOff>111252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1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8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55198</xdr:rowOff>
    </xdr:from>
    <xdr:to>
      <xdr:col>10</xdr:col>
      <xdr:colOff>165100</xdr:colOff>
      <xdr:row>56</xdr:row>
      <xdr:rowOff>156798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3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165285</xdr:rowOff>
    </xdr:from>
    <xdr:to>
      <xdr:col>6</xdr:col>
      <xdr:colOff>38100</xdr:colOff>
      <xdr:row>57</xdr:row>
      <xdr:rowOff>95435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111962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25933</xdr:rowOff>
    </xdr:from>
    <xdr:to>
      <xdr:col>24</xdr:col>
      <xdr:colOff>63500</xdr:colOff>
      <xdr:row>77</xdr:row>
      <xdr:rowOff>36182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27583"/>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65939</xdr:rowOff>
    </xdr:from>
    <xdr:to>
      <xdr:col>19</xdr:col>
      <xdr:colOff>177800</xdr:colOff>
      <xdr:row>77</xdr:row>
      <xdr:rowOff>36182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096139"/>
          <a:ext cx="889000" cy="14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65939</xdr:rowOff>
    </xdr:from>
    <xdr:to>
      <xdr:col>15</xdr:col>
      <xdr:colOff>50800</xdr:colOff>
      <xdr:row>77</xdr:row>
      <xdr:rowOff>139548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96139"/>
          <a:ext cx="889000" cy="2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139548</xdr:rowOff>
    </xdr:from>
    <xdr:to>
      <xdr:col>10</xdr:col>
      <xdr:colOff>114300</xdr:colOff>
      <xdr:row>78</xdr:row>
      <xdr:rowOff>46317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41198"/>
          <a:ext cx="889000" cy="7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146583</xdr:rowOff>
    </xdr:from>
    <xdr:to>
      <xdr:col>24</xdr:col>
      <xdr:colOff>114300</xdr:colOff>
      <xdr:row>77</xdr:row>
      <xdr:rowOff>76733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169460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2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156832</xdr:rowOff>
    </xdr:from>
    <xdr:to>
      <xdr:col>20</xdr:col>
      <xdr:colOff>38100</xdr:colOff>
      <xdr:row>77</xdr:row>
      <xdr:rowOff>86982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103509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6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15139</xdr:rowOff>
    </xdr:from>
    <xdr:to>
      <xdr:col>15</xdr:col>
      <xdr:colOff>101600</xdr:colOff>
      <xdr:row>76</xdr:row>
      <xdr:rowOff>116739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133266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88748</xdr:rowOff>
    </xdr:from>
    <xdr:to>
      <xdr:col>10</xdr:col>
      <xdr:colOff>165100</xdr:colOff>
      <xdr:row>78</xdr:row>
      <xdr:rowOff>18898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35425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6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166967</xdr:rowOff>
    </xdr:from>
    <xdr:to>
      <xdr:col>6</xdr:col>
      <xdr:colOff>38100</xdr:colOff>
      <xdr:row>78</xdr:row>
      <xdr:rowOff>97117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113644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124008</xdr:rowOff>
    </xdr:from>
    <xdr:to>
      <xdr:col>24</xdr:col>
      <xdr:colOff>63500</xdr:colOff>
      <xdr:row>97</xdr:row>
      <xdr:rowOff>166022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83208"/>
          <a:ext cx="838200" cy="2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124008</xdr:rowOff>
    </xdr:from>
    <xdr:to>
      <xdr:col>19</xdr:col>
      <xdr:colOff>177800</xdr:colOff>
      <xdr:row>98</xdr:row>
      <xdr:rowOff>149611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83208"/>
          <a:ext cx="889000" cy="36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85604</xdr:rowOff>
    </xdr:from>
    <xdr:to>
      <xdr:col>15</xdr:col>
      <xdr:colOff>50800</xdr:colOff>
      <xdr:row>98</xdr:row>
      <xdr:rowOff>149611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87704"/>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85604</xdr:rowOff>
    </xdr:from>
    <xdr:to>
      <xdr:col>10</xdr:col>
      <xdr:colOff>114300</xdr:colOff>
      <xdr:row>98</xdr:row>
      <xdr:rowOff>162184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87704"/>
          <a:ext cx="889000" cy="7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115222</xdr:rowOff>
    </xdr:from>
    <xdr:to>
      <xdr:col>24</xdr:col>
      <xdr:colOff>114300</xdr:colOff>
      <xdr:row>98</xdr:row>
      <xdr:rowOff>45372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7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93649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73208</xdr:rowOff>
    </xdr:from>
    <xdr:to>
      <xdr:col>20</xdr:col>
      <xdr:colOff>38100</xdr:colOff>
      <xdr:row>97</xdr:row>
      <xdr:rowOff>3358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165935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98811</xdr:rowOff>
    </xdr:from>
    <xdr:to>
      <xdr:col>15</xdr:col>
      <xdr:colOff>101600</xdr:colOff>
      <xdr:row>99</xdr:row>
      <xdr:rowOff>28961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20088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34804</xdr:rowOff>
    </xdr:from>
    <xdr:to>
      <xdr:col>10</xdr:col>
      <xdr:colOff>165100</xdr:colOff>
      <xdr:row>98</xdr:row>
      <xdr:rowOff>136404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127531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111384</xdr:rowOff>
    </xdr:from>
    <xdr:to>
      <xdr:col>6</xdr:col>
      <xdr:colOff>38100</xdr:colOff>
      <xdr:row>99</xdr:row>
      <xdr:rowOff>41534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1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0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144881</xdr:rowOff>
    </xdr:from>
    <xdr:to>
      <xdr:col>54</xdr:col>
      <xdr:colOff>189865</xdr:colOff>
      <xdr:row>38</xdr:row>
      <xdr:rowOff>19251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02731"/>
          <a:ext cx="1270" cy="7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23078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19251</xdr:rowOff>
    </xdr:from>
    <xdr:to>
      <xdr:col>55</xdr:col>
      <xdr:colOff>88900</xdr:colOff>
      <xdr:row>38</xdr:row>
      <xdr:rowOff>19251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91558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144881</xdr:rowOff>
    </xdr:from>
    <xdr:to>
      <xdr:col>55</xdr:col>
      <xdr:colOff>88900</xdr:colOff>
      <xdr:row>33</xdr:row>
      <xdr:rowOff>144881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3302</xdr:rowOff>
    </xdr:from>
    <xdr:to>
      <xdr:col>55</xdr:col>
      <xdr:colOff>0</xdr:colOff>
      <xdr:row>35</xdr:row>
      <xdr:rowOff>74511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04052"/>
          <a:ext cx="8382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161853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2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11976</xdr:rowOff>
    </xdr:from>
    <xdr:to>
      <xdr:col>55</xdr:col>
      <xdr:colOff>50800</xdr:colOff>
      <xdr:row>36</xdr:row>
      <xdr:rowOff>113576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25522</xdr:rowOff>
    </xdr:from>
    <xdr:to>
      <xdr:col>50</xdr:col>
      <xdr:colOff>114300</xdr:colOff>
      <xdr:row>35</xdr:row>
      <xdr:rowOff>74511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40472"/>
          <a:ext cx="889000" cy="73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36154</xdr:rowOff>
    </xdr:from>
    <xdr:to>
      <xdr:col>50</xdr:col>
      <xdr:colOff>165100</xdr:colOff>
      <xdr:row>36</xdr:row>
      <xdr:rowOff>137754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128881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25522</xdr:rowOff>
    </xdr:from>
    <xdr:to>
      <xdr:col>45</xdr:col>
      <xdr:colOff>177800</xdr:colOff>
      <xdr:row>36</xdr:row>
      <xdr:rowOff>165540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40472"/>
          <a:ext cx="889000" cy="99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127633</xdr:rowOff>
    </xdr:from>
    <xdr:to>
      <xdr:col>46</xdr:col>
      <xdr:colOff>38100</xdr:colOff>
      <xdr:row>32</xdr:row>
      <xdr:rowOff>57783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48910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165540</xdr:rowOff>
    </xdr:from>
    <xdr:to>
      <xdr:col>41</xdr:col>
      <xdr:colOff>50800</xdr:colOff>
      <xdr:row>37</xdr:row>
      <xdr:rowOff>3096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37740"/>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123952</xdr:rowOff>
    </xdr:from>
    <xdr:to>
      <xdr:col>55</xdr:col>
      <xdr:colOff>50800</xdr:colOff>
      <xdr:row>35</xdr:row>
      <xdr:rowOff>54102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146829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23711</xdr:rowOff>
    </xdr:from>
    <xdr:to>
      <xdr:col>50</xdr:col>
      <xdr:colOff>165100</xdr:colOff>
      <xdr:row>35</xdr:row>
      <xdr:rowOff>125311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141838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146172</xdr:rowOff>
    </xdr:from>
    <xdr:to>
      <xdr:col>46</xdr:col>
      <xdr:colOff>38100</xdr:colOff>
      <xdr:row>31</xdr:row>
      <xdr:rowOff>76322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92849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114740</xdr:rowOff>
    </xdr:from>
    <xdr:to>
      <xdr:col>41</xdr:col>
      <xdr:colOff>101600</xdr:colOff>
      <xdr:row>37</xdr:row>
      <xdr:rowOff>44890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123746</xdr:rowOff>
    </xdr:from>
    <xdr:to>
      <xdr:col>36</xdr:col>
      <xdr:colOff>165100</xdr:colOff>
      <xdr:row>37</xdr:row>
      <xdr:rowOff>53896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9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70423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7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58362</xdr:rowOff>
    </xdr:from>
    <xdr:to>
      <xdr:col>55</xdr:col>
      <xdr:colOff>0</xdr:colOff>
      <xdr:row>56</xdr:row>
      <xdr:rowOff>77260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88112"/>
          <a:ext cx="838200" cy="19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77260</xdr:rowOff>
    </xdr:from>
    <xdr:to>
      <xdr:col>50</xdr:col>
      <xdr:colOff>114300</xdr:colOff>
      <xdr:row>56</xdr:row>
      <xdr:rowOff>121009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78460"/>
          <a:ext cx="889000" cy="4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121009</xdr:rowOff>
    </xdr:from>
    <xdr:to>
      <xdr:col>45</xdr:col>
      <xdr:colOff>177800</xdr:colOff>
      <xdr:row>57</xdr:row>
      <xdr:rowOff>77139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22209"/>
          <a:ext cx="889000" cy="12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114913</xdr:rowOff>
    </xdr:from>
    <xdr:to>
      <xdr:col>41</xdr:col>
      <xdr:colOff>50800</xdr:colOff>
      <xdr:row>57</xdr:row>
      <xdr:rowOff>77139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544663"/>
          <a:ext cx="889000" cy="30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7562</xdr:rowOff>
    </xdr:from>
    <xdr:to>
      <xdr:col>55</xdr:col>
      <xdr:colOff>50800</xdr:colOff>
      <xdr:row>55</xdr:row>
      <xdr:rowOff>109162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30439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26460</xdr:rowOff>
    </xdr:from>
    <xdr:to>
      <xdr:col>50</xdr:col>
      <xdr:colOff>165100</xdr:colOff>
      <xdr:row>56</xdr:row>
      <xdr:rowOff>128060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119187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70209</xdr:rowOff>
    </xdr:from>
    <xdr:to>
      <xdr:col>46</xdr:col>
      <xdr:colOff>38100</xdr:colOff>
      <xdr:row>57</xdr:row>
      <xdr:rowOff>359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162936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26339</xdr:rowOff>
    </xdr:from>
    <xdr:to>
      <xdr:col>41</xdr:col>
      <xdr:colOff>101600</xdr:colOff>
      <xdr:row>57</xdr:row>
      <xdr:rowOff>127939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119066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9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64113</xdr:rowOff>
    </xdr:from>
    <xdr:to>
      <xdr:col>36</xdr:col>
      <xdr:colOff>165100</xdr:colOff>
      <xdr:row>55</xdr:row>
      <xdr:rowOff>165713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10790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107628</xdr:rowOff>
    </xdr:from>
    <xdr:to>
      <xdr:col>55</xdr:col>
      <xdr:colOff>0</xdr:colOff>
      <xdr:row>78</xdr:row>
      <xdr:rowOff>133573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80728"/>
          <a:ext cx="838200" cy="2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80378</xdr:rowOff>
    </xdr:from>
    <xdr:to>
      <xdr:col>50</xdr:col>
      <xdr:colOff>114300</xdr:colOff>
      <xdr:row>78</xdr:row>
      <xdr:rowOff>133573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53478"/>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80378</xdr:rowOff>
    </xdr:from>
    <xdr:to>
      <xdr:col>45</xdr:col>
      <xdr:colOff>177800</xdr:colOff>
      <xdr:row>78</xdr:row>
      <xdr:rowOff>96586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53478"/>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35207</xdr:rowOff>
    </xdr:from>
    <xdr:to>
      <xdr:col>41</xdr:col>
      <xdr:colOff>50800</xdr:colOff>
      <xdr:row>78</xdr:row>
      <xdr:rowOff>96586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08307"/>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56828</xdr:rowOff>
    </xdr:from>
    <xdr:to>
      <xdr:col>55</xdr:col>
      <xdr:colOff>50800</xdr:colOff>
      <xdr:row>78</xdr:row>
      <xdr:rowOff>158428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143205</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82773</xdr:rowOff>
    </xdr:from>
    <xdr:to>
      <xdr:col>50</xdr:col>
      <xdr:colOff>165100</xdr:colOff>
      <xdr:row>79</xdr:row>
      <xdr:rowOff>12923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4050</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50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29578</xdr:rowOff>
    </xdr:from>
    <xdr:to>
      <xdr:col>46</xdr:col>
      <xdr:colOff>38100</xdr:colOff>
      <xdr:row>78</xdr:row>
      <xdr:rowOff>131178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0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122305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9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45786</xdr:rowOff>
    </xdr:from>
    <xdr:to>
      <xdr:col>41</xdr:col>
      <xdr:colOff>101600</xdr:colOff>
      <xdr:row>78</xdr:row>
      <xdr:rowOff>147386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138513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1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155857</xdr:rowOff>
    </xdr:from>
    <xdr:to>
      <xdr:col>36</xdr:col>
      <xdr:colOff>165100</xdr:colOff>
      <xdr:row>78</xdr:row>
      <xdr:rowOff>86007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77134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5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54677</xdr:rowOff>
    </xdr:from>
    <xdr:to>
      <xdr:col>55</xdr:col>
      <xdr:colOff>0</xdr:colOff>
      <xdr:row>95</xdr:row>
      <xdr:rowOff>99369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170977"/>
          <a:ext cx="838200" cy="2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99369</xdr:rowOff>
    </xdr:from>
    <xdr:to>
      <xdr:col>50</xdr:col>
      <xdr:colOff>114300</xdr:colOff>
      <xdr:row>96</xdr:row>
      <xdr:rowOff>157042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387119"/>
          <a:ext cx="889000" cy="2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157042</xdr:rowOff>
    </xdr:from>
    <xdr:to>
      <xdr:col>45</xdr:col>
      <xdr:colOff>177800</xdr:colOff>
      <xdr:row>97</xdr:row>
      <xdr:rowOff>28877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16242"/>
          <a:ext cx="889000" cy="4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129412</xdr:rowOff>
    </xdr:from>
    <xdr:to>
      <xdr:col>41</xdr:col>
      <xdr:colOff>50800</xdr:colOff>
      <xdr:row>97</xdr:row>
      <xdr:rowOff>28877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245712"/>
          <a:ext cx="889000" cy="4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161103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3877</xdr:rowOff>
    </xdr:from>
    <xdr:to>
      <xdr:col>55</xdr:col>
      <xdr:colOff>50800</xdr:colOff>
      <xdr:row>94</xdr:row>
      <xdr:rowOff>105477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26754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7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48569</xdr:rowOff>
    </xdr:from>
    <xdr:to>
      <xdr:col>50</xdr:col>
      <xdr:colOff>165100</xdr:colOff>
      <xdr:row>95</xdr:row>
      <xdr:rowOff>150169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166696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106242</xdr:rowOff>
    </xdr:from>
    <xdr:to>
      <xdr:col>46</xdr:col>
      <xdr:colOff>38100</xdr:colOff>
      <xdr:row>97</xdr:row>
      <xdr:rowOff>36392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27519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6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149527</xdr:rowOff>
    </xdr:from>
    <xdr:to>
      <xdr:col>41</xdr:col>
      <xdr:colOff>101600</xdr:colOff>
      <xdr:row>97</xdr:row>
      <xdr:rowOff>79677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70804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70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78612</xdr:rowOff>
    </xdr:from>
    <xdr:to>
      <xdr:col>36</xdr:col>
      <xdr:colOff>165100</xdr:colOff>
      <xdr:row>95</xdr:row>
      <xdr:rowOff>8762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9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25289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97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138351</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138351</xdr:rowOff>
    </xdr:from>
    <xdr:to>
      <xdr:col>76</xdr:col>
      <xdr:colOff>114300</xdr:colOff>
      <xdr:row>38</xdr:row>
      <xdr:rowOff>138557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5345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131219</xdr:rowOff>
    </xdr:from>
    <xdr:to>
      <xdr:col>71</xdr:col>
      <xdr:colOff>177800</xdr:colOff>
      <xdr:row>38</xdr:row>
      <xdr:rowOff>138557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46319"/>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5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87551</xdr:rowOff>
    </xdr:from>
    <xdr:to>
      <xdr:col>76</xdr:col>
      <xdr:colOff>165100</xdr:colOff>
      <xdr:row>39</xdr:row>
      <xdr:rowOff>17701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8828</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87757</xdr:rowOff>
    </xdr:from>
    <xdr:to>
      <xdr:col>72</xdr:col>
      <xdr:colOff>38100</xdr:colOff>
      <xdr:row>39</xdr:row>
      <xdr:rowOff>17907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9034</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80419</xdr:rowOff>
    </xdr:from>
    <xdr:to>
      <xdr:col>67</xdr:col>
      <xdr:colOff>101600</xdr:colOff>
      <xdr:row>39</xdr:row>
      <xdr:rowOff>10569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1696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8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150754</xdr:rowOff>
    </xdr:from>
    <xdr:to>
      <xdr:col>85</xdr:col>
      <xdr:colOff>127000</xdr:colOff>
      <xdr:row>74</xdr:row>
      <xdr:rowOff>7455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66604"/>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6830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6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7455</xdr:rowOff>
    </xdr:from>
    <xdr:to>
      <xdr:col>81</xdr:col>
      <xdr:colOff>50800</xdr:colOff>
      <xdr:row>74</xdr:row>
      <xdr:rowOff>41386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694755"/>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116606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41386</xdr:rowOff>
    </xdr:from>
    <xdr:to>
      <xdr:col>76</xdr:col>
      <xdr:colOff>114300</xdr:colOff>
      <xdr:row>74</xdr:row>
      <xdr:rowOff>59592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728686"/>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59592</xdr:rowOff>
    </xdr:from>
    <xdr:to>
      <xdr:col>71</xdr:col>
      <xdr:colOff>177800</xdr:colOff>
      <xdr:row>74</xdr:row>
      <xdr:rowOff>86126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46892"/>
          <a:ext cx="8890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167634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157999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99954</xdr:rowOff>
    </xdr:from>
    <xdr:to>
      <xdr:col>85</xdr:col>
      <xdr:colOff>177800</xdr:colOff>
      <xdr:row>74</xdr:row>
      <xdr:rowOff>30104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1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122831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6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128105</xdr:rowOff>
    </xdr:from>
    <xdr:to>
      <xdr:col>81</xdr:col>
      <xdr:colOff>101600</xdr:colOff>
      <xdr:row>74</xdr:row>
      <xdr:rowOff>58255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74782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1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162036</xdr:rowOff>
    </xdr:from>
    <xdr:to>
      <xdr:col>76</xdr:col>
      <xdr:colOff>165100</xdr:colOff>
      <xdr:row>74</xdr:row>
      <xdr:rowOff>92186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108713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5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8792</xdr:rowOff>
    </xdr:from>
    <xdr:to>
      <xdr:col>72</xdr:col>
      <xdr:colOff>38100</xdr:colOff>
      <xdr:row>74</xdr:row>
      <xdr:rowOff>110392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126919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7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35326</xdr:rowOff>
    </xdr:from>
    <xdr:to>
      <xdr:col>67</xdr:col>
      <xdr:colOff>101600</xdr:colOff>
      <xdr:row>74</xdr:row>
      <xdr:rowOff>136926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2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153453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9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20332</xdr:rowOff>
    </xdr:from>
    <xdr:to>
      <xdr:col>85</xdr:col>
      <xdr:colOff>127000</xdr:colOff>
      <xdr:row>95</xdr:row>
      <xdr:rowOff>89078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308082"/>
          <a:ext cx="8382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166091</xdr:rowOff>
    </xdr:from>
    <xdr:to>
      <xdr:col>81</xdr:col>
      <xdr:colOff>50800</xdr:colOff>
      <xdr:row>95</xdr:row>
      <xdr:rowOff>89078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282391"/>
          <a:ext cx="889000" cy="9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166091</xdr:rowOff>
    </xdr:from>
    <xdr:to>
      <xdr:col>76</xdr:col>
      <xdr:colOff>114300</xdr:colOff>
      <xdr:row>97</xdr:row>
      <xdr:rowOff>66357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282391"/>
          <a:ext cx="889000" cy="4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66357</xdr:rowOff>
    </xdr:from>
    <xdr:to>
      <xdr:col>71</xdr:col>
      <xdr:colOff>177800</xdr:colOff>
      <xdr:row>98</xdr:row>
      <xdr:rowOff>10300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697007"/>
          <a:ext cx="889000" cy="1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140982</xdr:rowOff>
    </xdr:from>
    <xdr:to>
      <xdr:col>85</xdr:col>
      <xdr:colOff>177800</xdr:colOff>
      <xdr:row>95</xdr:row>
      <xdr:rowOff>71132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2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163859</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1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38278</xdr:rowOff>
    </xdr:from>
    <xdr:to>
      <xdr:col>81</xdr:col>
      <xdr:colOff>101600</xdr:colOff>
      <xdr:row>95</xdr:row>
      <xdr:rowOff>139878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3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156405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1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115291</xdr:rowOff>
    </xdr:from>
    <xdr:to>
      <xdr:col>76</xdr:col>
      <xdr:colOff>165100</xdr:colOff>
      <xdr:row>95</xdr:row>
      <xdr:rowOff>45441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2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61968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0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15557</xdr:rowOff>
    </xdr:from>
    <xdr:to>
      <xdr:col>72</xdr:col>
      <xdr:colOff>38100</xdr:colOff>
      <xdr:row>97</xdr:row>
      <xdr:rowOff>117157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4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133684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130950</xdr:rowOff>
    </xdr:from>
    <xdr:to>
      <xdr:col>67</xdr:col>
      <xdr:colOff>101600</xdr:colOff>
      <xdr:row>98</xdr:row>
      <xdr:rowOff>61100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77627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43193</xdr:rowOff>
    </xdr:from>
    <xdr:to>
      <xdr:col>116</xdr:col>
      <xdr:colOff>63500</xdr:colOff>
      <xdr:row>58</xdr:row>
      <xdr:rowOff>50394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87293"/>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146042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1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145377</xdr:rowOff>
    </xdr:from>
    <xdr:to>
      <xdr:col>111</xdr:col>
      <xdr:colOff>177800</xdr:colOff>
      <xdr:row>58</xdr:row>
      <xdr:rowOff>50394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9918027"/>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121298</xdr:rowOff>
    </xdr:from>
    <xdr:to>
      <xdr:col>107</xdr:col>
      <xdr:colOff>50800</xdr:colOff>
      <xdr:row>57</xdr:row>
      <xdr:rowOff>145377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893948"/>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63669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98590</xdr:rowOff>
    </xdr:from>
    <xdr:to>
      <xdr:col>102</xdr:col>
      <xdr:colOff>114300</xdr:colOff>
      <xdr:row>57</xdr:row>
      <xdr:rowOff>121298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871240"/>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67403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51896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163843</xdr:rowOff>
    </xdr:from>
    <xdr:to>
      <xdr:col>116</xdr:col>
      <xdr:colOff>114300</xdr:colOff>
      <xdr:row>58</xdr:row>
      <xdr:rowOff>93993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15270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78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171044</xdr:rowOff>
    </xdr:from>
    <xdr:to>
      <xdr:col>112</xdr:col>
      <xdr:colOff>38100</xdr:colOff>
      <xdr:row>58</xdr:row>
      <xdr:rowOff>101194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92321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3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94577</xdr:rowOff>
    </xdr:from>
    <xdr:to>
      <xdr:col>107</xdr:col>
      <xdr:colOff>101600</xdr:colOff>
      <xdr:row>58</xdr:row>
      <xdr:rowOff>24727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41254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64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70498</xdr:rowOff>
    </xdr:from>
    <xdr:to>
      <xdr:col>102</xdr:col>
      <xdr:colOff>165100</xdr:colOff>
      <xdr:row>58</xdr:row>
      <xdr:rowOff>648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17175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1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47790</xdr:rowOff>
    </xdr:from>
    <xdr:to>
      <xdr:col>98</xdr:col>
      <xdr:colOff>38100</xdr:colOff>
      <xdr:row>57</xdr:row>
      <xdr:rowOff>149390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165917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148318</xdr:rowOff>
    </xdr:from>
    <xdr:to>
      <xdr:col>116</xdr:col>
      <xdr:colOff>63500</xdr:colOff>
      <xdr:row>76</xdr:row>
      <xdr:rowOff>148524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78518"/>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148524</xdr:rowOff>
    </xdr:from>
    <xdr:to>
      <xdr:col>111</xdr:col>
      <xdr:colOff>177800</xdr:colOff>
      <xdr:row>76</xdr:row>
      <xdr:rowOff>155794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78724"/>
          <a:ext cx="8890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140500</xdr:rowOff>
    </xdr:from>
    <xdr:to>
      <xdr:col>107</xdr:col>
      <xdr:colOff>50800</xdr:colOff>
      <xdr:row>76</xdr:row>
      <xdr:rowOff>155794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827800"/>
          <a:ext cx="8890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140500</xdr:rowOff>
    </xdr:from>
    <xdr:to>
      <xdr:col>102</xdr:col>
      <xdr:colOff>114300</xdr:colOff>
      <xdr:row>74</xdr:row>
      <xdr:rowOff>140706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2780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97518</xdr:rowOff>
    </xdr:from>
    <xdr:to>
      <xdr:col>116</xdr:col>
      <xdr:colOff>114300</xdr:colOff>
      <xdr:row>77</xdr:row>
      <xdr:rowOff>27668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75945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97724</xdr:rowOff>
    </xdr:from>
    <xdr:to>
      <xdr:col>112</xdr:col>
      <xdr:colOff>38100</xdr:colOff>
      <xdr:row>77</xdr:row>
      <xdr:rowOff>27874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19001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2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104994</xdr:rowOff>
    </xdr:from>
    <xdr:to>
      <xdr:col>107</xdr:col>
      <xdr:colOff>101600</xdr:colOff>
      <xdr:row>77</xdr:row>
      <xdr:rowOff>35144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26271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89700</xdr:rowOff>
    </xdr:from>
    <xdr:to>
      <xdr:col>102</xdr:col>
      <xdr:colOff>165100</xdr:colOff>
      <xdr:row>75</xdr:row>
      <xdr:rowOff>19850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36377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89906</xdr:rowOff>
    </xdr:from>
    <xdr:to>
      <xdr:col>98</xdr:col>
      <xdr:colOff>38100</xdr:colOff>
      <xdr:row>75</xdr:row>
      <xdr:rowOff>20056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7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36583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5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前年度と比較し、物件費や普通建設事業費などが増加した一方、扶助費が減少となった。</a:t>
          </a:r>
        </a:p>
        <a:p>
          <a:r>
            <a:rPr kumimoji="1" lang="ja-JP" altLang="en-US" sz="1300">
              <a:latin typeface="ＭＳ Ｐゴシック" panose="020B0600070205080204" pitchFamily="50" charset="-128"/>
              <a:ea typeface="ＭＳ Ｐゴシック" panose="020B0600070205080204" pitchFamily="50" charset="-128"/>
            </a:rPr>
            <a:t>物件費は、物価高騰等の影響に伴う公共施設の光熱水費増などにより全体として増加した。</a:t>
          </a:r>
        </a:p>
        <a:p>
          <a:r>
            <a:rPr kumimoji="1" lang="ja-JP" altLang="en-US" sz="1300">
              <a:latin typeface="ＭＳ Ｐゴシック" panose="020B0600070205080204" pitchFamily="50" charset="-128"/>
              <a:ea typeface="ＭＳ Ｐゴシック" panose="020B0600070205080204" pitchFamily="50" charset="-128"/>
            </a:rPr>
            <a:t>普通建設事業費は、公共一施設の老朽化対策等に伴う改修事業の増により全体として増加した。</a:t>
          </a:r>
        </a:p>
        <a:p>
          <a:r>
            <a:rPr kumimoji="1" lang="ja-JP" altLang="en-US" sz="1300">
              <a:latin typeface="ＭＳ Ｐゴシック" panose="020B0600070205080204" pitchFamily="50" charset="-128"/>
              <a:ea typeface="ＭＳ Ｐゴシック" panose="020B0600070205080204" pitchFamily="50" charset="-128"/>
            </a:rPr>
            <a:t>扶助費は、住民税非課税世帯等に対する臨時特別給付金の減などにより全体として減少した。</a:t>
          </a:r>
        </a:p>
        <a:p>
          <a:r>
            <a:rPr kumimoji="1" lang="ja-JP" altLang="en-US" sz="1300">
              <a:latin typeface="ＭＳ Ｐゴシック" panose="020B0600070205080204" pitchFamily="50" charset="-128"/>
              <a:ea typeface="ＭＳ Ｐゴシック" panose="020B0600070205080204" pitchFamily="50" charset="-128"/>
            </a:rPr>
            <a:t>補助費等は、物価高騰対策支援事業の実施などにより全体として増加した。</a:t>
          </a:r>
        </a:p>
        <a:p>
          <a:r>
            <a:rPr kumimoji="1" lang="ja-JP" altLang="en-US" sz="1300">
              <a:latin typeface="ＭＳ Ｐゴシック" panose="020B0600070205080204" pitchFamily="50" charset="-128"/>
              <a:ea typeface="ＭＳ Ｐゴシック" panose="020B0600070205080204" pitchFamily="50" charset="-128"/>
            </a:rPr>
            <a:t>公債費は、合併特例債の償還進展により増加したが、令和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年度をピークに逓減する見通しである。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77,401
76,806
110.95
46,865,676
44,352,361
2,317,807
20,723,614
43,524,988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136499</xdr:rowOff>
    </xdr:from>
    <xdr:to>
      <xdr:col>24</xdr:col>
      <xdr:colOff>63500</xdr:colOff>
      <xdr:row>37</xdr:row>
      <xdr:rowOff>141072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80149"/>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123698</xdr:rowOff>
    </xdr:from>
    <xdr:to>
      <xdr:col>19</xdr:col>
      <xdr:colOff>177800</xdr:colOff>
      <xdr:row>37</xdr:row>
      <xdr:rowOff>141072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67348"/>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63805</xdr:rowOff>
    </xdr:from>
    <xdr:to>
      <xdr:col>15</xdr:col>
      <xdr:colOff>50800</xdr:colOff>
      <xdr:row>37</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07455"/>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155702</xdr:rowOff>
    </xdr:from>
    <xdr:to>
      <xdr:col>10</xdr:col>
      <xdr:colOff>114300</xdr:colOff>
      <xdr:row>37</xdr:row>
      <xdr:rowOff>63805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2790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85699</xdr:rowOff>
    </xdr:from>
    <xdr:to>
      <xdr:col>24</xdr:col>
      <xdr:colOff>114300</xdr:colOff>
      <xdr:row>38</xdr:row>
      <xdr:rowOff>15849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90272</xdr:rowOff>
    </xdr:from>
    <xdr:to>
      <xdr:col>20</xdr:col>
      <xdr:colOff>38100</xdr:colOff>
      <xdr:row>38</xdr:row>
      <xdr:rowOff>20422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11548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72898</xdr:rowOff>
    </xdr:from>
    <xdr:to>
      <xdr:col>15</xdr:col>
      <xdr:colOff>101600</xdr:colOff>
      <xdr:row>38</xdr:row>
      <xdr:rowOff>3048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165625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13005</xdr:rowOff>
    </xdr:from>
    <xdr:to>
      <xdr:col>10</xdr:col>
      <xdr:colOff>165100</xdr:colOff>
      <xdr:row>37</xdr:row>
      <xdr:rowOff>114605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105732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4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104902</xdr:rowOff>
    </xdr:from>
    <xdr:to>
      <xdr:col>6</xdr:col>
      <xdr:colOff>38100</xdr:colOff>
      <xdr:row>37</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26179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25613</xdr:rowOff>
    </xdr:from>
    <xdr:to>
      <xdr:col>24</xdr:col>
      <xdr:colOff>62865</xdr:colOff>
      <xdr:row>57</xdr:row>
      <xdr:rowOff>118066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69563"/>
          <a:ext cx="1270" cy="112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121893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118066</xdr:rowOff>
    </xdr:from>
    <xdr:to>
      <xdr:col>24</xdr:col>
      <xdr:colOff>152400</xdr:colOff>
      <xdr:row>57</xdr:row>
      <xdr:rowOff>118066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143740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4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25613</xdr:rowOff>
    </xdr:from>
    <xdr:to>
      <xdr:col>24</xdr:col>
      <xdr:colOff>152400</xdr:colOff>
      <xdr:row>51</xdr:row>
      <xdr:rowOff>25613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168191</xdr:rowOff>
    </xdr:from>
    <xdr:to>
      <xdr:col>24</xdr:col>
      <xdr:colOff>63500</xdr:colOff>
      <xdr:row>54</xdr:row>
      <xdr:rowOff>114966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55041"/>
          <a:ext cx="838200" cy="1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91650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21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113223</xdr:rowOff>
    </xdr:from>
    <xdr:to>
      <xdr:col>24</xdr:col>
      <xdr:colOff>114300</xdr:colOff>
      <xdr:row>56</xdr:row>
      <xdr:rowOff>43373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4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136416</xdr:rowOff>
    </xdr:from>
    <xdr:to>
      <xdr:col>19</xdr:col>
      <xdr:colOff>177800</xdr:colOff>
      <xdr:row>54</xdr:row>
      <xdr:rowOff>114966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537466"/>
          <a:ext cx="889000" cy="83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124661</xdr:rowOff>
    </xdr:from>
    <xdr:to>
      <xdr:col>20</xdr:col>
      <xdr:colOff>38100</xdr:colOff>
      <xdr:row>56</xdr:row>
      <xdr:rowOff>54811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45938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136416</xdr:rowOff>
    </xdr:from>
    <xdr:to>
      <xdr:col>15</xdr:col>
      <xdr:colOff>50800</xdr:colOff>
      <xdr:row>55</xdr:row>
      <xdr:rowOff>157874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537466"/>
          <a:ext cx="889000" cy="10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11914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157874</xdr:rowOff>
    </xdr:from>
    <xdr:to>
      <xdr:col>10</xdr:col>
      <xdr:colOff>114300</xdr:colOff>
      <xdr:row>56</xdr:row>
      <xdr:rowOff>142855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87624"/>
          <a:ext cx="889000" cy="1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132981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117391</xdr:rowOff>
    </xdr:from>
    <xdr:to>
      <xdr:col>24</xdr:col>
      <xdr:colOff>114300</xdr:colOff>
      <xdr:row>54</xdr:row>
      <xdr:rowOff>47541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140268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5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64166</xdr:rowOff>
    </xdr:from>
    <xdr:to>
      <xdr:col>20</xdr:col>
      <xdr:colOff>38100</xdr:colOff>
      <xdr:row>54</xdr:row>
      <xdr:rowOff>165766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10843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9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85616</xdr:rowOff>
    </xdr:from>
    <xdr:to>
      <xdr:col>15</xdr:col>
      <xdr:colOff>101600</xdr:colOff>
      <xdr:row>50</xdr:row>
      <xdr:rowOff>15766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4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32293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26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107074</xdr:rowOff>
    </xdr:from>
    <xdr:to>
      <xdr:col>10</xdr:col>
      <xdr:colOff>165100</xdr:colOff>
      <xdr:row>56</xdr:row>
      <xdr:rowOff>37224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53751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92055</xdr:rowOff>
    </xdr:from>
    <xdr:to>
      <xdr:col>6</xdr:col>
      <xdr:colOff>38100</xdr:colOff>
      <xdr:row>57</xdr:row>
      <xdr:rowOff>22205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9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8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23915</xdr:rowOff>
    </xdr:from>
    <xdr:to>
      <xdr:col>24</xdr:col>
      <xdr:colOff>63500</xdr:colOff>
      <xdr:row>76</xdr:row>
      <xdr:rowOff>86767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54115"/>
          <a:ext cx="8382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23915</xdr:rowOff>
    </xdr:from>
    <xdr:to>
      <xdr:col>19</xdr:col>
      <xdr:colOff>177800</xdr:colOff>
      <xdr:row>77</xdr:row>
      <xdr:rowOff>71616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4115"/>
          <a:ext cx="8890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71616</xdr:rowOff>
    </xdr:from>
    <xdr:to>
      <xdr:col>15</xdr:col>
      <xdr:colOff>50800</xdr:colOff>
      <xdr:row>78</xdr:row>
      <xdr:rowOff>48870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73266"/>
          <a:ext cx="889000" cy="1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48870</xdr:rowOff>
    </xdr:from>
    <xdr:to>
      <xdr:col>10</xdr:col>
      <xdr:colOff>114300</xdr:colOff>
      <xdr:row>78</xdr:row>
      <xdr:rowOff>126124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1970"/>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35967</xdr:rowOff>
    </xdr:from>
    <xdr:to>
      <xdr:col>24</xdr:col>
      <xdr:colOff>114300</xdr:colOff>
      <xdr:row>76</xdr:row>
      <xdr:rowOff>137567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144564</xdr:rowOff>
    </xdr:from>
    <xdr:to>
      <xdr:col>20</xdr:col>
      <xdr:colOff>38100</xdr:colOff>
      <xdr:row>76</xdr:row>
      <xdr:rowOff>74715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3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65842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20816</xdr:rowOff>
    </xdr:from>
    <xdr:to>
      <xdr:col>15</xdr:col>
      <xdr:colOff>101600</xdr:colOff>
      <xdr:row>77</xdr:row>
      <xdr:rowOff>122416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113543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169520</xdr:rowOff>
    </xdr:from>
    <xdr:to>
      <xdr:col>10</xdr:col>
      <xdr:colOff>165100</xdr:colOff>
      <xdr:row>78</xdr:row>
      <xdr:rowOff>99670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90797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75324</xdr:rowOff>
    </xdr:from>
    <xdr:to>
      <xdr:col>6</xdr:col>
      <xdr:colOff>38100</xdr:colOff>
      <xdr:row>79</xdr:row>
      <xdr:rowOff>5474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168051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122555</xdr:rowOff>
    </xdr:from>
    <xdr:to>
      <xdr:col>24</xdr:col>
      <xdr:colOff>63500</xdr:colOff>
      <xdr:row>97</xdr:row>
      <xdr:rowOff>6389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81755"/>
          <a:ext cx="838200" cy="5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6389</xdr:rowOff>
    </xdr:from>
    <xdr:to>
      <xdr:col>19</xdr:col>
      <xdr:colOff>177800</xdr:colOff>
      <xdr:row>98</xdr:row>
      <xdr:rowOff>27667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37039"/>
          <a:ext cx="889000" cy="19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27667</xdr:rowOff>
    </xdr:from>
    <xdr:to>
      <xdr:col>15</xdr:col>
      <xdr:colOff>50800</xdr:colOff>
      <xdr:row>98</xdr:row>
      <xdr:rowOff>61576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29767"/>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61576</xdr:rowOff>
    </xdr:from>
    <xdr:to>
      <xdr:col>10</xdr:col>
      <xdr:colOff>114300</xdr:colOff>
      <xdr:row>98</xdr:row>
      <xdr:rowOff>86494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367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71755</xdr:rowOff>
    </xdr:from>
    <xdr:to>
      <xdr:col>24</xdr:col>
      <xdr:colOff>114300</xdr:colOff>
      <xdr:row>97</xdr:row>
      <xdr:rowOff>1905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50182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127039</xdr:rowOff>
    </xdr:from>
    <xdr:to>
      <xdr:col>20</xdr:col>
      <xdr:colOff>38100</xdr:colOff>
      <xdr:row>97</xdr:row>
      <xdr:rowOff>57189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48316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7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148317</xdr:rowOff>
    </xdr:from>
    <xdr:to>
      <xdr:col>15</xdr:col>
      <xdr:colOff>101600</xdr:colOff>
      <xdr:row>98</xdr:row>
      <xdr:rowOff>78467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69594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10776</xdr:rowOff>
    </xdr:from>
    <xdr:to>
      <xdr:col>10</xdr:col>
      <xdr:colOff>165100</xdr:colOff>
      <xdr:row>98</xdr:row>
      <xdr:rowOff>112376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35694</xdr:rowOff>
    </xdr:from>
    <xdr:to>
      <xdr:col>6</xdr:col>
      <xdr:colOff>38100</xdr:colOff>
      <xdr:row>98</xdr:row>
      <xdr:rowOff>137294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128421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161265</xdr:rowOff>
    </xdr:from>
    <xdr:to>
      <xdr:col>55</xdr:col>
      <xdr:colOff>0</xdr:colOff>
      <xdr:row>38</xdr:row>
      <xdr:rowOff>167437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76365"/>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142901</xdr:rowOff>
    </xdr:from>
    <xdr:to>
      <xdr:col>50</xdr:col>
      <xdr:colOff>114300</xdr:colOff>
      <xdr:row>38</xdr:row>
      <xdr:rowOff>161265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800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142901</xdr:rowOff>
    </xdr:from>
    <xdr:to>
      <xdr:col>45</xdr:col>
      <xdr:colOff>177800</xdr:colOff>
      <xdr:row>39</xdr:row>
      <xdr:rowOff>6883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58001"/>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6883</xdr:rowOff>
    </xdr:from>
    <xdr:to>
      <xdr:col>41</xdr:col>
      <xdr:colOff>50800</xdr:colOff>
      <xdr:row>39</xdr:row>
      <xdr:rowOff>7036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9343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116637</xdr:rowOff>
    </xdr:from>
    <xdr:to>
      <xdr:col>55</xdr:col>
      <xdr:colOff>50800</xdr:colOff>
      <xdr:row>39</xdr:row>
      <xdr:rowOff>46787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6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110465</xdr:rowOff>
    </xdr:from>
    <xdr:to>
      <xdr:col>50</xdr:col>
      <xdr:colOff>165100</xdr:colOff>
      <xdr:row>39</xdr:row>
      <xdr:rowOff>40615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31742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18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92101</xdr:rowOff>
    </xdr:from>
    <xdr:to>
      <xdr:col>46</xdr:col>
      <xdr:colOff>38100</xdr:colOff>
      <xdr:row>39</xdr:row>
      <xdr:rowOff>22251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13378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9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127533</xdr:rowOff>
    </xdr:from>
    <xdr:to>
      <xdr:col>41</xdr:col>
      <xdr:colOff>101600</xdr:colOff>
      <xdr:row>39</xdr:row>
      <xdr:rowOff>57683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48810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127686</xdr:rowOff>
    </xdr:from>
    <xdr:to>
      <xdr:col>36</xdr:col>
      <xdr:colOff>165100</xdr:colOff>
      <xdr:row>39</xdr:row>
      <xdr:rowOff>57836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48963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5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32389</xdr:rowOff>
    </xdr:from>
    <xdr:to>
      <xdr:col>55</xdr:col>
      <xdr:colOff>0</xdr:colOff>
      <xdr:row>58</xdr:row>
      <xdr:rowOff>65977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76489"/>
          <a:ext cx="8382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65977</xdr:rowOff>
    </xdr:from>
    <xdr:to>
      <xdr:col>50</xdr:col>
      <xdr:colOff>114300</xdr:colOff>
      <xdr:row>58</xdr:row>
      <xdr:rowOff>98960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10077"/>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83562</xdr:rowOff>
    </xdr:from>
    <xdr:to>
      <xdr:col>45</xdr:col>
      <xdr:colOff>177800</xdr:colOff>
      <xdr:row>58</xdr:row>
      <xdr:rowOff>98960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27662"/>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74385</xdr:rowOff>
    </xdr:from>
    <xdr:to>
      <xdr:col>41</xdr:col>
      <xdr:colOff>50800</xdr:colOff>
      <xdr:row>58</xdr:row>
      <xdr:rowOff>83562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18485"/>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153039</xdr:rowOff>
    </xdr:from>
    <xdr:to>
      <xdr:col>55</xdr:col>
      <xdr:colOff>50800</xdr:colOff>
      <xdr:row>58</xdr:row>
      <xdr:rowOff>83189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131466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15177</xdr:rowOff>
    </xdr:from>
    <xdr:to>
      <xdr:col>50</xdr:col>
      <xdr:colOff>165100</xdr:colOff>
      <xdr:row>58</xdr:row>
      <xdr:rowOff>116777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107904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48160</xdr:rowOff>
    </xdr:from>
    <xdr:to>
      <xdr:col>46</xdr:col>
      <xdr:colOff>38100</xdr:colOff>
      <xdr:row>58</xdr:row>
      <xdr:rowOff>149760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140887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32762</xdr:rowOff>
    </xdr:from>
    <xdr:to>
      <xdr:col>41</xdr:col>
      <xdr:colOff>101600</xdr:colOff>
      <xdr:row>58</xdr:row>
      <xdr:rowOff>134362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7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125489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6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23585</xdr:rowOff>
    </xdr:from>
    <xdr:to>
      <xdr:col>36</xdr:col>
      <xdr:colOff>165100</xdr:colOff>
      <xdr:row>58</xdr:row>
      <xdr:rowOff>125185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116312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122726</xdr:rowOff>
    </xdr:from>
    <xdr:to>
      <xdr:col>55</xdr:col>
      <xdr:colOff>0</xdr:colOff>
      <xdr:row>76</xdr:row>
      <xdr:rowOff>141033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52926"/>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151682</xdr:rowOff>
    </xdr:from>
    <xdr:to>
      <xdr:col>50</xdr:col>
      <xdr:colOff>114300</xdr:colOff>
      <xdr:row>76</xdr:row>
      <xdr:rowOff>141033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10432"/>
          <a:ext cx="889000" cy="16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151682</xdr:rowOff>
    </xdr:from>
    <xdr:to>
      <xdr:col>45</xdr:col>
      <xdr:colOff>177800</xdr:colOff>
      <xdr:row>77</xdr:row>
      <xdr:rowOff>91636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10432"/>
          <a:ext cx="889000" cy="2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134709</xdr:rowOff>
    </xdr:from>
    <xdr:to>
      <xdr:col>41</xdr:col>
      <xdr:colOff>50800</xdr:colOff>
      <xdr:row>77</xdr:row>
      <xdr:rowOff>91636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993459"/>
          <a:ext cx="889000" cy="29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71926</xdr:rowOff>
    </xdr:from>
    <xdr:to>
      <xdr:col>55</xdr:col>
      <xdr:colOff>50800</xdr:colOff>
      <xdr:row>77</xdr:row>
      <xdr:rowOff>2076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94804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90233</xdr:rowOff>
    </xdr:from>
    <xdr:to>
      <xdr:col>50</xdr:col>
      <xdr:colOff>165100</xdr:colOff>
      <xdr:row>77</xdr:row>
      <xdr:rowOff>20383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36910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9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100882</xdr:rowOff>
    </xdr:from>
    <xdr:to>
      <xdr:col>46</xdr:col>
      <xdr:colOff>38100</xdr:colOff>
      <xdr:row>76</xdr:row>
      <xdr:rowOff>31032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7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40836</xdr:rowOff>
    </xdr:from>
    <xdr:to>
      <xdr:col>41</xdr:col>
      <xdr:colOff>101600</xdr:colOff>
      <xdr:row>77</xdr:row>
      <xdr:rowOff>142436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158963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83909</xdr:rowOff>
    </xdr:from>
    <xdr:to>
      <xdr:col>36</xdr:col>
      <xdr:colOff>165100</xdr:colOff>
      <xdr:row>76</xdr:row>
      <xdr:rowOff>14058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426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30586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31592</xdr:rowOff>
    </xdr:from>
    <xdr:to>
      <xdr:col>55</xdr:col>
      <xdr:colOff>0</xdr:colOff>
      <xdr:row>95</xdr:row>
      <xdr:rowOff>62643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19342"/>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62643</xdr:rowOff>
    </xdr:from>
    <xdr:to>
      <xdr:col>50</xdr:col>
      <xdr:colOff>114300</xdr:colOff>
      <xdr:row>95</xdr:row>
      <xdr:rowOff>110477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50393"/>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110477</xdr:rowOff>
    </xdr:from>
    <xdr:to>
      <xdr:col>45</xdr:col>
      <xdr:colOff>177800</xdr:colOff>
      <xdr:row>96</xdr:row>
      <xdr:rowOff>18314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398227"/>
          <a:ext cx="889000" cy="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145605</xdr:rowOff>
    </xdr:from>
    <xdr:to>
      <xdr:col>41</xdr:col>
      <xdr:colOff>50800</xdr:colOff>
      <xdr:row>96</xdr:row>
      <xdr:rowOff>18314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33355"/>
          <a:ext cx="889000" cy="4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152242</xdr:rowOff>
    </xdr:from>
    <xdr:to>
      <xdr:col>55</xdr:col>
      <xdr:colOff>50800</xdr:colOff>
      <xdr:row>95</xdr:row>
      <xdr:rowOff>82392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3669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1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11843</xdr:rowOff>
    </xdr:from>
    <xdr:to>
      <xdr:col>50</xdr:col>
      <xdr:colOff>165100</xdr:colOff>
      <xdr:row>95</xdr:row>
      <xdr:rowOff>113443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129970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59677</xdr:rowOff>
    </xdr:from>
    <xdr:to>
      <xdr:col>46</xdr:col>
      <xdr:colOff>38100</xdr:colOff>
      <xdr:row>95</xdr:row>
      <xdr:rowOff>161277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138964</xdr:rowOff>
    </xdr:from>
    <xdr:to>
      <xdr:col>41</xdr:col>
      <xdr:colOff>101600</xdr:colOff>
      <xdr:row>96</xdr:row>
      <xdr:rowOff>69114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85641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2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94805</xdr:rowOff>
    </xdr:from>
    <xdr:to>
      <xdr:col>36</xdr:col>
      <xdr:colOff>165100</xdr:colOff>
      <xdr:row>96</xdr:row>
      <xdr:rowOff>24955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41482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40545</xdr:rowOff>
    </xdr:from>
    <xdr:to>
      <xdr:col>85</xdr:col>
      <xdr:colOff>127000</xdr:colOff>
      <xdr:row>34</xdr:row>
      <xdr:rowOff>48089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5869845"/>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40545</xdr:rowOff>
    </xdr:from>
    <xdr:to>
      <xdr:col>81</xdr:col>
      <xdr:colOff>50800</xdr:colOff>
      <xdr:row>34</xdr:row>
      <xdr:rowOff>63862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5869845"/>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63862</xdr:rowOff>
    </xdr:from>
    <xdr:to>
      <xdr:col>76</xdr:col>
      <xdr:colOff>114300</xdr:colOff>
      <xdr:row>34</xdr:row>
      <xdr:rowOff>123298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9316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122441</xdr:rowOff>
    </xdr:from>
    <xdr:to>
      <xdr:col>71</xdr:col>
      <xdr:colOff>177800</xdr:colOff>
      <xdr:row>34</xdr:row>
      <xdr:rowOff>123298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5174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168739</xdr:rowOff>
    </xdr:from>
    <xdr:to>
      <xdr:col>85</xdr:col>
      <xdr:colOff>177800</xdr:colOff>
      <xdr:row>34</xdr:row>
      <xdr:rowOff>98889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20166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67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161195</xdr:rowOff>
    </xdr:from>
    <xdr:to>
      <xdr:col>81</xdr:col>
      <xdr:colOff>101600</xdr:colOff>
      <xdr:row>34</xdr:row>
      <xdr:rowOff>91345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58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107872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5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13062</xdr:rowOff>
    </xdr:from>
    <xdr:to>
      <xdr:col>76</xdr:col>
      <xdr:colOff>165100</xdr:colOff>
      <xdr:row>34</xdr:row>
      <xdr:rowOff>114662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131189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6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72498</xdr:rowOff>
    </xdr:from>
    <xdr:to>
      <xdr:col>72</xdr:col>
      <xdr:colOff>38100</xdr:colOff>
      <xdr:row>35</xdr:row>
      <xdr:rowOff>2648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0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19175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71641</xdr:rowOff>
    </xdr:from>
    <xdr:to>
      <xdr:col>67</xdr:col>
      <xdr:colOff>101600</xdr:colOff>
      <xdr:row>35</xdr:row>
      <xdr:rowOff>1791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18318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151003</xdr:rowOff>
    </xdr:from>
    <xdr:to>
      <xdr:col>85</xdr:col>
      <xdr:colOff>127000</xdr:colOff>
      <xdr:row>57</xdr:row>
      <xdr:rowOff>29502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80753"/>
          <a:ext cx="838200" cy="2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29502</xdr:rowOff>
    </xdr:from>
    <xdr:to>
      <xdr:col>81</xdr:col>
      <xdr:colOff>50800</xdr:colOff>
      <xdr:row>57</xdr:row>
      <xdr:rowOff>137185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2152"/>
          <a:ext cx="889000" cy="10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137185</xdr:rowOff>
    </xdr:from>
    <xdr:to>
      <xdr:col>76</xdr:col>
      <xdr:colOff>114300</xdr:colOff>
      <xdr:row>58</xdr:row>
      <xdr:rowOff>77927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09835"/>
          <a:ext cx="889000" cy="1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103632</xdr:rowOff>
    </xdr:from>
    <xdr:to>
      <xdr:col>71</xdr:col>
      <xdr:colOff>177800</xdr:colOff>
      <xdr:row>58</xdr:row>
      <xdr:rowOff>77927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6282"/>
          <a:ext cx="889000" cy="1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100203</xdr:rowOff>
    </xdr:from>
    <xdr:to>
      <xdr:col>85</xdr:col>
      <xdr:colOff>177800</xdr:colOff>
      <xdr:row>56</xdr:row>
      <xdr:rowOff>30353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123080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38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150152</xdr:rowOff>
    </xdr:from>
    <xdr:to>
      <xdr:col>81</xdr:col>
      <xdr:colOff>101600</xdr:colOff>
      <xdr:row>57</xdr:row>
      <xdr:rowOff>80302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96829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5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86385</xdr:rowOff>
    </xdr:from>
    <xdr:to>
      <xdr:col>76</xdr:col>
      <xdr:colOff>165100</xdr:colOff>
      <xdr:row>58</xdr:row>
      <xdr:rowOff>16535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7662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27127</xdr:rowOff>
    </xdr:from>
    <xdr:to>
      <xdr:col>72</xdr:col>
      <xdr:colOff>38100</xdr:colOff>
      <xdr:row>58</xdr:row>
      <xdr:rowOff>128727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119854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52832</xdr:rowOff>
    </xdr:from>
    <xdr:to>
      <xdr:col>67</xdr:col>
      <xdr:colOff>101600</xdr:colOff>
      <xdr:row>57</xdr:row>
      <xdr:rowOff>154432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170959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60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138351</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1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138351</xdr:rowOff>
    </xdr:from>
    <xdr:to>
      <xdr:col>76</xdr:col>
      <xdr:colOff>114300</xdr:colOff>
      <xdr:row>78</xdr:row>
      <xdr:rowOff>138557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11451"/>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131218</xdr:rowOff>
    </xdr:from>
    <xdr:to>
      <xdr:col>71</xdr:col>
      <xdr:colOff>177800</xdr:colOff>
      <xdr:row>78</xdr:row>
      <xdr:rowOff>138557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04318"/>
          <a:ext cx="8890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34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87551</xdr:rowOff>
    </xdr:from>
    <xdr:to>
      <xdr:col>76</xdr:col>
      <xdr:colOff>165100</xdr:colOff>
      <xdr:row>79</xdr:row>
      <xdr:rowOff>17701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8828</xdr:rowOff>
    </xdr:from>
    <xdr:ext cx="313932"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35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87757</xdr:rowOff>
    </xdr:from>
    <xdr:to>
      <xdr:col>72</xdr:col>
      <xdr:colOff>38100</xdr:colOff>
      <xdr:row>79</xdr:row>
      <xdr:rowOff>17907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9034</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55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80418</xdr:rowOff>
    </xdr:from>
    <xdr:to>
      <xdr:col>67</xdr:col>
      <xdr:colOff>101600</xdr:colOff>
      <xdr:row>79</xdr:row>
      <xdr:rowOff>10568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1695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4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150755</xdr:rowOff>
    </xdr:from>
    <xdr:to>
      <xdr:col>85</xdr:col>
      <xdr:colOff>127000</xdr:colOff>
      <xdr:row>94</xdr:row>
      <xdr:rowOff>7455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095605"/>
          <a:ext cx="8382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6830</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4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7455</xdr:rowOff>
    </xdr:from>
    <xdr:to>
      <xdr:col>81</xdr:col>
      <xdr:colOff>50800</xdr:colOff>
      <xdr:row>94</xdr:row>
      <xdr:rowOff>41385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23755"/>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116591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41385</xdr:rowOff>
    </xdr:from>
    <xdr:to>
      <xdr:col>76</xdr:col>
      <xdr:colOff>114300</xdr:colOff>
      <xdr:row>94</xdr:row>
      <xdr:rowOff>59592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57685"/>
          <a:ext cx="889000" cy="1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59592</xdr:rowOff>
    </xdr:from>
    <xdr:to>
      <xdr:col>71</xdr:col>
      <xdr:colOff>177800</xdr:colOff>
      <xdr:row>94</xdr:row>
      <xdr:rowOff>86127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175892"/>
          <a:ext cx="889000" cy="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167617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99955</xdr:rowOff>
    </xdr:from>
    <xdr:to>
      <xdr:col>85</xdr:col>
      <xdr:colOff>177800</xdr:colOff>
      <xdr:row>94</xdr:row>
      <xdr:rowOff>30105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122832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8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128105</xdr:rowOff>
    </xdr:from>
    <xdr:to>
      <xdr:col>81</xdr:col>
      <xdr:colOff>101600</xdr:colOff>
      <xdr:row>94</xdr:row>
      <xdr:rowOff>58255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0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74782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4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162035</xdr:rowOff>
    </xdr:from>
    <xdr:to>
      <xdr:col>76</xdr:col>
      <xdr:colOff>165100</xdr:colOff>
      <xdr:row>94</xdr:row>
      <xdr:rowOff>92185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108712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8792</xdr:rowOff>
    </xdr:from>
    <xdr:to>
      <xdr:col>72</xdr:col>
      <xdr:colOff>38100</xdr:colOff>
      <xdr:row>94</xdr:row>
      <xdr:rowOff>110392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126919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90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35327</xdr:rowOff>
    </xdr:from>
    <xdr:to>
      <xdr:col>67</xdr:col>
      <xdr:colOff>101600</xdr:colOff>
      <xdr:row>94</xdr:row>
      <xdr:rowOff>136927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5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153454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前年度と比較し、総務費や教育費などが増加した一方、民生費や労働費などが減少となった。</a:t>
          </a:r>
        </a:p>
        <a:p>
          <a:r>
            <a:rPr kumimoji="1" lang="ja-JP" altLang="en-US" sz="1300">
              <a:latin typeface="ＭＳ Ｐゴシック" panose="020B0600070205080204" pitchFamily="50" charset="-128"/>
              <a:ea typeface="ＭＳ Ｐゴシック" panose="020B0600070205080204" pitchFamily="50" charset="-128"/>
            </a:rPr>
            <a:t>総務費は、ふるさと燕応援事業の増などにより全体として増加した。</a:t>
          </a:r>
        </a:p>
        <a:p>
          <a:r>
            <a:rPr kumimoji="1" lang="ja-JP" altLang="en-US" sz="1300">
              <a:latin typeface="ＭＳ Ｐゴシック" panose="020B0600070205080204" pitchFamily="50" charset="-128"/>
              <a:ea typeface="ＭＳ Ｐゴシック" panose="020B0600070205080204" pitchFamily="50" charset="-128"/>
            </a:rPr>
            <a:t>教育費は、吉田トレーニングセンター大規模改修事業等の普通建設事業の増などにより全体として増加した。</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民生費は、子育て世帯への臨時特例給付金支給事業の減などにより全体として減少した。</a:t>
          </a:r>
        </a:p>
        <a:p>
          <a:r>
            <a:rPr kumimoji="1" lang="ja-JP" altLang="en-US" sz="1300">
              <a:latin typeface="ＭＳ Ｐゴシック" panose="020B0600070205080204" pitchFamily="50" charset="-128"/>
              <a:ea typeface="ＭＳ Ｐゴシック" panose="020B0600070205080204" pitchFamily="50" charset="-128"/>
            </a:rPr>
            <a:t>労働費は、感染症対策の雇用継続支援事業の皆減などにより全体として減少した。</a:t>
          </a:r>
        </a:p>
        <a:p>
          <a:r>
            <a:rPr kumimoji="1" lang="ja-JP" altLang="en-US" sz="1300">
              <a:latin typeface="ＭＳ Ｐゴシック" panose="020B0600070205080204" pitchFamily="50" charset="-128"/>
              <a:ea typeface="ＭＳ Ｐゴシック" panose="020B0600070205080204" pitchFamily="50" charset="-128"/>
            </a:rPr>
            <a:t>公債費は、合併特例債の償還進展により増加したが、令和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年度をピークに逓減する見通しである。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7991475"/>
          <a:ext cx="695325" cy="6667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8172450"/>
          <a:ext cx="695325" cy="571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840105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8401050"/>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7724775"/>
          <a:ext cx="5972175" cy="6762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7724775"/>
          <a:ext cx="895350"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7715250"/>
          <a:ext cx="4457700" cy="17145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47650"/>
          <a:ext cx="253365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47650"/>
          <a:ext cx="3810000" cy="3429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685800"/>
          <a:ext cx="3124200" cy="409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7886700"/>
          <a:ext cx="5629274"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年度の実質収支は、堅調に推移するふるさと燕応援寄附金が増となったことに加え、感染症対策事業の縮小により歳出額が抑制されたこと等から、黒字を維持している。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5486400"/>
          <a:ext cx="6305550" cy="188595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5514975"/>
          <a:ext cx="1524000" cy="1619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5238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00025"/>
          <a:ext cx="253365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00025"/>
          <a:ext cx="3810000" cy="3810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oneCellAnchor>
    <xdr:from>
      <xdr:col>1</xdr:col>
      <xdr:colOff>0</xdr:colOff>
      <xdr:row>3</xdr:row>
      <xdr:rowOff>28575</xdr:rowOff>
    </xdr:from>
    <xdr:ext cx="4316186" cy="375558"/>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542925"/>
          <a:ext cx="4316186" cy="375558"/>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5657850"/>
          <a:ext cx="6038851" cy="171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一般会計及び公営事業会計において実質収支等が赤字になったものはなかった。引き続き健全な財政運営に努める。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5486400"/>
          <a:ext cx="4676806" cy="1714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5746750"/>
          <a:ext cx="508000" cy="793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5918200"/>
          <a:ext cx="508000" cy="793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6089650"/>
          <a:ext cx="508000" cy="793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6261100"/>
          <a:ext cx="508000" cy="793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6432550"/>
          <a:ext cx="508000" cy="793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6604000"/>
          <a:ext cx="508000" cy="793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7118350"/>
          <a:ext cx="508000" cy="793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7289800"/>
          <a:ext cx="508000" cy="793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372350"/>
          <a:ext cx="7448550" cy="1714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7591425"/>
          <a:ext cx="504825" cy="12382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7762875"/>
          <a:ext cx="504825" cy="12382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7934325"/>
          <a:ext cx="504825" cy="12382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8105775"/>
          <a:ext cx="504825" cy="12382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8277225"/>
          <a:ext cx="504825" cy="12382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8448675"/>
          <a:ext cx="504825" cy="12382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8620125"/>
          <a:ext cx="504825" cy="12382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8791575"/>
          <a:ext cx="504825" cy="12382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908685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9020175"/>
          <a:ext cx="190500" cy="66675"/>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381875"/>
          <a:ext cx="4429125" cy="1714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372350"/>
          <a:ext cx="885825"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543800"/>
          <a:ext cx="4162424"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p>
        <a:p>
          <a:r>
            <a:rPr kumimoji="1" lang="ja-JP" altLang="en-US" sz="1400">
              <a:latin typeface="ＭＳ ゴシック" pitchFamily="49" charset="-128"/>
              <a:ea typeface="ＭＳ ゴシック" pitchFamily="49" charset="-128"/>
            </a:rPr>
            <a:t>合併特例債の償還進展により増となった。</a:t>
          </a:r>
        </a:p>
        <a:p>
          <a:r>
            <a:rPr kumimoji="1" lang="ja-JP" altLang="en-US" sz="1400">
              <a:latin typeface="ＭＳ ゴシック" pitchFamily="49" charset="-128"/>
              <a:ea typeface="ＭＳ ゴシック" pitchFamily="49" charset="-128"/>
            </a:rPr>
            <a:t>なお、令和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年度をピークに今後は逓減していく見通しである。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年度補正予算債等の算入終了により減となった。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実質公債費比率（分子）</a:t>
          </a:r>
          <a:r>
            <a:rPr kumimoji="1" lang="en-US" altLang="ja-JP" sz="1400">
              <a:latin typeface="ＭＳ ゴシック" pitchFamily="49" charset="-128"/>
              <a:ea typeface="ＭＳ ゴシック" pitchFamily="49" charset="-128"/>
            </a:rPr>
            <a:t>(A)-(B)】</a:t>
          </a:r>
        </a:p>
        <a:p>
          <a:r>
            <a:rPr kumimoji="1" lang="ja-JP" altLang="en-US" sz="1400">
              <a:latin typeface="ＭＳ ゴシック" pitchFamily="49" charset="-128"/>
              <a:ea typeface="ＭＳ ゴシック" pitchFamily="49" charset="-128"/>
            </a:rPr>
            <a:t>合併特例債の償還の進展により令和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年度をピークに公債費が逓減する見通しであるため、実質公債費比率の分子についても、同様に推移する見込みである。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9601200"/>
          <a:ext cx="7448550" cy="1714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9610725"/>
          <a:ext cx="4456340" cy="6776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9601200"/>
          <a:ext cx="815068" cy="1714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9772650"/>
          <a:ext cx="4249341" cy="515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6686550"/>
          <a:ext cx="4667250" cy="24098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6699168"/>
          <a:ext cx="2430620" cy="32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6915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708660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72485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741997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76009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777240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811530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82772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845820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86296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879157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90773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8991600"/>
          <a:ext cx="180975" cy="9525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5689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19075"/>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19075"/>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6686550"/>
          <a:ext cx="5972175" cy="1714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647700"/>
          <a:ext cx="1781175" cy="3429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6877050"/>
          <a:ext cx="4438649"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p>
        <a:p>
          <a:r>
            <a:rPr kumimoji="1" lang="ja-JP" altLang="en-US" sz="1400">
              <a:latin typeface="ＭＳ ゴシック" pitchFamily="49" charset="-128"/>
              <a:ea typeface="ＭＳ ゴシック" pitchFamily="49" charset="-128"/>
            </a:rPr>
            <a:t>合併特例債の償還の進展により、地方債の現在高が減少したことにより減少した。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p>
        <a:p>
          <a:r>
            <a:rPr kumimoji="1" lang="ja-JP" altLang="en-US" sz="1400">
              <a:latin typeface="ＭＳ ゴシック" pitchFamily="49" charset="-128"/>
              <a:ea typeface="ＭＳ ゴシック" pitchFamily="49" charset="-128"/>
            </a:rPr>
            <a:t>充当可能基金は前年と比較し増加したが、基準財政需要額算入見込額は、合併特例債が償還の進展により減少したため減少した。</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将来負担比率の分子</a:t>
          </a:r>
          <a:r>
            <a:rPr kumimoji="1" lang="en-US" altLang="ja-JP" sz="1400">
              <a:latin typeface="ＭＳ ゴシック" pitchFamily="49" charset="-128"/>
              <a:ea typeface="ＭＳ ゴシック" pitchFamily="49" charset="-128"/>
            </a:rPr>
            <a:t>(A)-(B)】</a:t>
          </a:r>
        </a:p>
        <a:p>
          <a:r>
            <a:rPr kumimoji="1" lang="ja-JP" altLang="en-US" sz="1400">
              <a:latin typeface="ＭＳ ゴシック" pitchFamily="49" charset="-128"/>
              <a:ea typeface="ＭＳ ゴシック" pitchFamily="49" charset="-128"/>
            </a:rPr>
            <a:t>地方債の現在高の減少により減少した。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9363075"/>
          <a:ext cx="695325" cy="64878"/>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9715500"/>
          <a:ext cx="695325" cy="5715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5238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9086850"/>
          <a:ext cx="7248525" cy="17145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3429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3429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804429"/>
          <a:ext cx="2352675" cy="4000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9544050"/>
          <a:ext cx="695325" cy="5715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681719"/>
          <a:ext cx="11628668" cy="3541938"/>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069520"/>
          <a:ext cx="11627664" cy="3154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は前年度と比較して増加となるとともに、その他特定目的基金では、ふるさと燕応援基金が堅調な自治体クラウドファンディング型ふるさと納税により増加したこと等により、基金残高合計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財政調整基金残高は、災害等への備えとして現状の規模の残高は維持したい。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759141"/>
          <a:ext cx="1257055" cy="2771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9414163"/>
          <a:ext cx="11628668" cy="13871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9434080"/>
          <a:ext cx="11627664" cy="136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・ふるさと燕応援基金：自治体クラウドファンディング型ふるさと納税により募った寄附金を寄附目的に沿った事業費に充当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・ガス事業譲渡清算金活用基金：義務教育、幼児教育及び保育のための施設の整備事業費等に要する経費に充当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・子ども夢基金：子どもたちが健やかに育つことを願い、次世代育成を推進することを目的とした事業費に充当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・仲治奨学基金：奨学資金に充当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・社会福祉事業基金：身体障がい者福祉事業、児童福祉事業、知的障がい者福祉事業、老人福祉事業、母子及び父子並びに寡婦福祉事業の事業費に充当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・ふるさと燕応援基金：自治体クラウドファンディング型ふるさと納税が堅調に推移していることから残高が増加している。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・仲治特別奨学基金：奨学金の返済金が貸付額を下回ったことにより基金残高が減少している。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・子ども夢基金：積立額が充当額を下回ったことにより減少している。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・社会福祉事業基金：福祉事業への寄附金を基金に積立てたことにより増加している。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・ふるさと燕応援基金：ふるさと納税の推進により基金残高を確保したい。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9427583"/>
          <a:ext cx="251089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4327070"/>
          <a:ext cx="11628668" cy="28409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4724400"/>
          <a:ext cx="11627664" cy="2426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感染症対策には国の交付金等を最大限活用したことや、感染症の影響による事業等の中止・縮小等に伴い支出が抑えられたこと等により、前年度と比較して約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災害等に備えるため、現状の規模の残高は維持したい。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4420048"/>
          <a:ext cx="2048249"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7276355"/>
          <a:ext cx="11628668" cy="19992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7673685"/>
          <a:ext cx="11627664" cy="158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金利変動リスク等に備えるため、積み増したい。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7369333"/>
          <a:ext cx="1256400" cy="2658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77,401
76,806
110.95
46,865,676
44,352,361
2,317,807
20,723,614
43,524,988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合併後、合併特例債などを活用し、新庁舎建設、学校施設保育施設等の大規模改修事業や、道路などの社会資本整備を進めてきたことから全国平均、新潟県平均を下回る数値となっている。</a:t>
          </a:r>
        </a:p>
        <a:p>
          <a:r>
            <a:rPr kumimoji="1" lang="ja-JP" altLang="en-US" sz="1100">
              <a:latin typeface="ＭＳ Ｐゴシック" panose="020B0600070205080204" pitchFamily="50" charset="-128"/>
              <a:ea typeface="ＭＳ Ｐゴシック" panose="020B0600070205080204" pitchFamily="50" charset="-128"/>
            </a:rPr>
            <a:t>今後は修繕的な工事が増えていくことが想定され、有形固定資産減価償却率は年々増加することが見込まれる。</a:t>
          </a:r>
        </a:p>
        <a:p>
          <a:r>
            <a:rPr kumimoji="1" lang="ja-JP" altLang="en-US" sz="1100">
              <a:latin typeface="ＭＳ Ｐゴシック" panose="020B0600070205080204" pitchFamily="50" charset="-128"/>
              <a:ea typeface="ＭＳ Ｐゴシック" panose="020B0600070205080204" pitchFamily="50" charset="-128"/>
            </a:rPr>
            <a:t>燕市では平成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月に燕市建物系公共施設保有量適正化計画を策定し、中長期的視点に立った建物系公共施設の保有量の適正化への取り組みを進めている。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69003</xdr:rowOff>
    </xdr:from>
    <xdr:to>
      <xdr:col>23</xdr:col>
      <xdr:colOff>136525</xdr:colOff>
      <xdr:row>29</xdr:row>
      <xdr:rowOff>170603</xdr:rowOff>
    </xdr:to>
    <xdr:sp macro="" textlink="">
      <xdr:nvSpPr>
        <xdr:cNvPr id="81" name="楕円 80"/>
        <xdr:cNvSpPr/>
      </xdr:nvSpPr>
      <xdr:spPr>
        <a:xfrm>
          <a:off x="4711700" y="58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91880</xdr:rowOff>
    </xdr:from>
    <xdr:ext cx="405111" cy="259045"/>
    <xdr:sp macro="" textlink="">
      <xdr:nvSpPr>
        <xdr:cNvPr id="82" name="有形固定資産減価償却率該当値テキスト"/>
        <xdr:cNvSpPr txBox="1"/>
      </xdr:nvSpPr>
      <xdr:spPr>
        <a:xfrm>
          <a:off x="4813300" y="566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15028</xdr:rowOff>
    </xdr:from>
    <xdr:to>
      <xdr:col>19</xdr:col>
      <xdr:colOff>187325</xdr:colOff>
      <xdr:row>29</xdr:row>
      <xdr:rowOff>116628</xdr:rowOff>
    </xdr:to>
    <xdr:sp macro="" textlink="">
      <xdr:nvSpPr>
        <xdr:cNvPr id="83" name="楕円 82"/>
        <xdr:cNvSpPr/>
      </xdr:nvSpPr>
      <xdr:spPr>
        <a:xfrm>
          <a:off x="4000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65828</xdr:rowOff>
    </xdr:from>
    <xdr:to>
      <xdr:col>23</xdr:col>
      <xdr:colOff>85725</xdr:colOff>
      <xdr:row>29</xdr:row>
      <xdr:rowOff>119803</xdr:rowOff>
    </xdr:to>
    <xdr:cxnSp macro="">
      <xdr:nvCxnSpPr>
        <xdr:cNvPr id="84" name="直線コネクタ 83"/>
        <xdr:cNvCxnSpPr/>
      </xdr:nvCxnSpPr>
      <xdr:spPr>
        <a:xfrm>
          <a:off x="4051300" y="580940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5" name="楕円 84"/>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65828</xdr:rowOff>
    </xdr:to>
    <xdr:cxnSp macro="">
      <xdr:nvCxnSpPr>
        <xdr:cNvPr id="86" name="直線コネクタ 85"/>
        <xdr:cNvCxnSpPr/>
      </xdr:nvCxnSpPr>
      <xdr:spPr>
        <a:xfrm>
          <a:off x="3289300" y="575183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123190</xdr:rowOff>
    </xdr:from>
    <xdr:to>
      <xdr:col>11</xdr:col>
      <xdr:colOff>187325</xdr:colOff>
      <xdr:row>33</xdr:row>
      <xdr:rowOff>53340</xdr:rowOff>
    </xdr:to>
    <xdr:sp macro="" textlink="">
      <xdr:nvSpPr>
        <xdr:cNvPr id="87" name="楕円 86"/>
        <xdr:cNvSpPr/>
      </xdr:nvSpPr>
      <xdr:spPr>
        <a:xfrm>
          <a:off x="2476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8255</xdr:rowOff>
    </xdr:from>
    <xdr:to>
      <xdr:col>15</xdr:col>
      <xdr:colOff>136525</xdr:colOff>
      <xdr:row>33</xdr:row>
      <xdr:rowOff>2540</xdr:rowOff>
    </xdr:to>
    <xdr:cxnSp macro="">
      <xdr:nvCxnSpPr>
        <xdr:cNvPr id="88" name="直線コネクタ 87"/>
        <xdr:cNvCxnSpPr/>
      </xdr:nvCxnSpPr>
      <xdr:spPr>
        <a:xfrm flipV="1">
          <a:off x="2527300" y="5751830"/>
          <a:ext cx="762000" cy="68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80857</xdr:rowOff>
    </xdr:from>
    <xdr:to>
      <xdr:col>7</xdr:col>
      <xdr:colOff>187325</xdr:colOff>
      <xdr:row>28</xdr:row>
      <xdr:rowOff>11007</xdr:rowOff>
    </xdr:to>
    <xdr:sp macro="" textlink="">
      <xdr:nvSpPr>
        <xdr:cNvPr id="89" name="楕円 88"/>
        <xdr:cNvSpPr/>
      </xdr:nvSpPr>
      <xdr:spPr>
        <a:xfrm>
          <a:off x="1714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131657</xdr:rowOff>
    </xdr:from>
    <xdr:to>
      <xdr:col>11</xdr:col>
      <xdr:colOff>136525</xdr:colOff>
      <xdr:row>33</xdr:row>
      <xdr:rowOff>2540</xdr:rowOff>
    </xdr:to>
    <xdr:cxnSp macro="">
      <xdr:nvCxnSpPr>
        <xdr:cNvPr id="90" name="直線コネクタ 89"/>
        <xdr:cNvCxnSpPr/>
      </xdr:nvCxnSpPr>
      <xdr:spPr>
        <a:xfrm>
          <a:off x="1765300" y="5532332"/>
          <a:ext cx="762000" cy="89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1" name="n_1ave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133155</xdr:rowOff>
    </xdr:from>
    <xdr:ext cx="405111" cy="259045"/>
    <xdr:sp macro="" textlink="">
      <xdr:nvSpPr>
        <xdr:cNvPr id="95" name="n_1mainValue有形固定資産減価償却率"/>
        <xdr:cNvSpPr txBox="1"/>
      </xdr:nvSpPr>
      <xdr:spPr>
        <a:xfrm>
          <a:off x="38360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6" name="n_2main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44467</xdr:rowOff>
    </xdr:from>
    <xdr:ext cx="405111" cy="259045"/>
    <xdr:sp macro="" textlink="">
      <xdr:nvSpPr>
        <xdr:cNvPr id="97" name="n_3mainValue有形固定資産減価償却率"/>
        <xdr:cNvSpPr txBox="1"/>
      </xdr:nvSpPr>
      <xdr:spPr>
        <a:xfrm>
          <a:off x="23247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27534</xdr:rowOff>
    </xdr:from>
    <xdr:ext cx="405111" cy="259045"/>
    <xdr:sp macro="" textlink="">
      <xdr:nvSpPr>
        <xdr:cNvPr id="98" name="n_4mainValue有形固定資産減価償却率"/>
        <xdr:cNvSpPr txBox="1"/>
      </xdr:nvSpPr>
      <xdr:spPr>
        <a:xfrm>
          <a:off x="1562744" y="52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債務償還比率は、合併特例債等の市債を財源として、道路や小中学校の整備など、新しいまちづくりのための公共投資を集中的に行ってきた結果、市債残高は減少傾向にあるものの依然として</a:t>
          </a:r>
          <a:r>
            <a:rPr kumimoji="1" lang="en-US" altLang="ja-JP" sz="1100">
              <a:latin typeface="ＭＳ Ｐゴシック" panose="020B0600070205080204" pitchFamily="50" charset="-128"/>
              <a:ea typeface="ＭＳ Ｐゴシック" panose="020B0600070205080204" pitchFamily="50" charset="-128"/>
            </a:rPr>
            <a:t>435</a:t>
          </a:r>
          <a:r>
            <a:rPr kumimoji="1" lang="ja-JP" altLang="en-US" sz="1100">
              <a:latin typeface="ＭＳ Ｐゴシック" panose="020B0600070205080204" pitchFamily="50" charset="-128"/>
              <a:ea typeface="ＭＳ Ｐゴシック" panose="020B0600070205080204" pitchFamily="50" charset="-128"/>
            </a:rPr>
            <a:t>億円程度となっていることから全国平均を下回る数値となっている。学校施設の大規模改修などの事業が完了したこと等から、今後は、地方債残高の減少により債務償還比率の改善が見込まれる。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51273</xdr:rowOff>
    </xdr:from>
    <xdr:to>
      <xdr:col>76</xdr:col>
      <xdr:colOff>73025</xdr:colOff>
      <xdr:row>31</xdr:row>
      <xdr:rowOff>152873</xdr:rowOff>
    </xdr:to>
    <xdr:sp macro="" textlink="">
      <xdr:nvSpPr>
        <xdr:cNvPr id="143" name="楕円 142"/>
        <xdr:cNvSpPr/>
      </xdr:nvSpPr>
      <xdr:spPr>
        <a:xfrm>
          <a:off x="14744700" y="613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29700</xdr:rowOff>
    </xdr:from>
    <xdr:ext cx="469744" cy="259045"/>
    <xdr:sp macro="" textlink="">
      <xdr:nvSpPr>
        <xdr:cNvPr id="144" name="債務償還比率該当値テキスト"/>
        <xdr:cNvSpPr txBox="1"/>
      </xdr:nvSpPr>
      <xdr:spPr>
        <a:xfrm>
          <a:off x="14846300" y="611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156753</xdr:rowOff>
    </xdr:from>
    <xdr:to>
      <xdr:col>72</xdr:col>
      <xdr:colOff>123825</xdr:colOff>
      <xdr:row>31</xdr:row>
      <xdr:rowOff>86903</xdr:rowOff>
    </xdr:to>
    <xdr:sp macro="" textlink="">
      <xdr:nvSpPr>
        <xdr:cNvPr id="145" name="楕円 144"/>
        <xdr:cNvSpPr/>
      </xdr:nvSpPr>
      <xdr:spPr>
        <a:xfrm>
          <a:off x="14033500" y="6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36103</xdr:rowOff>
    </xdr:from>
    <xdr:to>
      <xdr:col>76</xdr:col>
      <xdr:colOff>22225</xdr:colOff>
      <xdr:row>31</xdr:row>
      <xdr:rowOff>102073</xdr:rowOff>
    </xdr:to>
    <xdr:cxnSp macro="">
      <xdr:nvCxnSpPr>
        <xdr:cNvPr id="146" name="直線コネクタ 145"/>
        <xdr:cNvCxnSpPr/>
      </xdr:nvCxnSpPr>
      <xdr:spPr>
        <a:xfrm>
          <a:off x="14084300" y="6122578"/>
          <a:ext cx="7112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5165</xdr:rowOff>
    </xdr:from>
    <xdr:to>
      <xdr:col>68</xdr:col>
      <xdr:colOff>123825</xdr:colOff>
      <xdr:row>32</xdr:row>
      <xdr:rowOff>106765</xdr:rowOff>
    </xdr:to>
    <xdr:sp macro="" textlink="">
      <xdr:nvSpPr>
        <xdr:cNvPr id="147" name="楕円 146"/>
        <xdr:cNvSpPr/>
      </xdr:nvSpPr>
      <xdr:spPr>
        <a:xfrm>
          <a:off x="13271500" y="626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36103</xdr:rowOff>
    </xdr:from>
    <xdr:to>
      <xdr:col>72</xdr:col>
      <xdr:colOff>73025</xdr:colOff>
      <xdr:row>32</xdr:row>
      <xdr:rowOff>55965</xdr:rowOff>
    </xdr:to>
    <xdr:cxnSp macro="">
      <xdr:nvCxnSpPr>
        <xdr:cNvPr id="148" name="直線コネクタ 147"/>
        <xdr:cNvCxnSpPr/>
      </xdr:nvCxnSpPr>
      <xdr:spPr>
        <a:xfrm flipV="1">
          <a:off x="13322300" y="6122578"/>
          <a:ext cx="762000" cy="1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39949</xdr:rowOff>
    </xdr:from>
    <xdr:to>
      <xdr:col>64</xdr:col>
      <xdr:colOff>123825</xdr:colOff>
      <xdr:row>32</xdr:row>
      <xdr:rowOff>141549</xdr:rowOff>
    </xdr:to>
    <xdr:sp macro="" textlink="">
      <xdr:nvSpPr>
        <xdr:cNvPr id="149" name="楕円 148"/>
        <xdr:cNvSpPr/>
      </xdr:nvSpPr>
      <xdr:spPr>
        <a:xfrm>
          <a:off x="12509500" y="62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55965</xdr:rowOff>
    </xdr:from>
    <xdr:to>
      <xdr:col>68</xdr:col>
      <xdr:colOff>73025</xdr:colOff>
      <xdr:row>32</xdr:row>
      <xdr:rowOff>90749</xdr:rowOff>
    </xdr:to>
    <xdr:cxnSp macro="">
      <xdr:nvCxnSpPr>
        <xdr:cNvPr id="150" name="直線コネクタ 149"/>
        <xdr:cNvCxnSpPr/>
      </xdr:nvCxnSpPr>
      <xdr:spPr>
        <a:xfrm flipV="1">
          <a:off x="12560300" y="6313890"/>
          <a:ext cx="762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60939</xdr:rowOff>
    </xdr:from>
    <xdr:to>
      <xdr:col>60</xdr:col>
      <xdr:colOff>123825</xdr:colOff>
      <xdr:row>32</xdr:row>
      <xdr:rowOff>162539</xdr:rowOff>
    </xdr:to>
    <xdr:sp macro="" textlink="">
      <xdr:nvSpPr>
        <xdr:cNvPr id="151" name="楕円 150"/>
        <xdr:cNvSpPr/>
      </xdr:nvSpPr>
      <xdr:spPr>
        <a:xfrm>
          <a:off x="11747500" y="63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90749</xdr:rowOff>
    </xdr:from>
    <xdr:to>
      <xdr:col>64</xdr:col>
      <xdr:colOff>73025</xdr:colOff>
      <xdr:row>32</xdr:row>
      <xdr:rowOff>111739</xdr:rowOff>
    </xdr:to>
    <xdr:cxnSp macro="">
      <xdr:nvCxnSpPr>
        <xdr:cNvPr id="152" name="直線コネクタ 151"/>
        <xdr:cNvCxnSpPr/>
      </xdr:nvCxnSpPr>
      <xdr:spPr>
        <a:xfrm flipV="1">
          <a:off x="11798300" y="6348674"/>
          <a:ext cx="762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38420</xdr:rowOff>
    </xdr:from>
    <xdr:ext cx="469744" cy="259045"/>
    <xdr:sp macro="" textlink="">
      <xdr:nvSpPr>
        <xdr:cNvPr id="156" name="n_4aveValue債務償還比率"/>
        <xdr:cNvSpPr txBox="1"/>
      </xdr:nvSpPr>
      <xdr:spPr>
        <a:xfrm>
          <a:off x="11563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78030</xdr:rowOff>
    </xdr:from>
    <xdr:ext cx="469744" cy="259045"/>
    <xdr:sp macro="" textlink="">
      <xdr:nvSpPr>
        <xdr:cNvPr id="157" name="n_1mainValue債務償還比率"/>
        <xdr:cNvSpPr txBox="1"/>
      </xdr:nvSpPr>
      <xdr:spPr>
        <a:xfrm>
          <a:off x="13836727" y="61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97892</xdr:rowOff>
    </xdr:from>
    <xdr:ext cx="469744" cy="259045"/>
    <xdr:sp macro="" textlink="">
      <xdr:nvSpPr>
        <xdr:cNvPr id="158" name="n_2mainValue債務償還比率"/>
        <xdr:cNvSpPr txBox="1"/>
      </xdr:nvSpPr>
      <xdr:spPr>
        <a:xfrm>
          <a:off x="13087427" y="63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132676</xdr:rowOff>
    </xdr:from>
    <xdr:ext cx="469744" cy="259045"/>
    <xdr:sp macro="" textlink="">
      <xdr:nvSpPr>
        <xdr:cNvPr id="159" name="n_3mainValue債務償還比率"/>
        <xdr:cNvSpPr txBox="1"/>
      </xdr:nvSpPr>
      <xdr:spPr>
        <a:xfrm>
          <a:off x="12325427" y="639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153666</xdr:rowOff>
    </xdr:from>
    <xdr:ext cx="469744" cy="259045"/>
    <xdr:sp macro="" textlink="">
      <xdr:nvSpPr>
        <xdr:cNvPr id="160" name="n_4mainValue債務償還比率"/>
        <xdr:cNvSpPr txBox="1"/>
      </xdr:nvSpPr>
      <xdr:spPr>
        <a:xfrm>
          <a:off x="11563427" y="641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77,401
76,806
110.95
46,865,676
44,352,361
2,317,807
20,723,614
43,524,988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xdr:cNvSpPr txBox="1"/>
      </xdr:nvSpPr>
      <xdr:spPr>
        <a:xfrm>
          <a:off x="4673600" y="627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71" name="楕円 70"/>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25417</xdr:rowOff>
    </xdr:from>
    <xdr:ext cx="405111" cy="259045"/>
    <xdr:sp macro="" textlink="">
      <xdr:nvSpPr>
        <xdr:cNvPr id="72" name="【道路】&#10;有形固定資産減価償却率該当値テキスト"/>
        <xdr:cNvSpPr txBox="1"/>
      </xdr:nvSpPr>
      <xdr:spPr>
        <a:xfrm>
          <a:off x="46736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137414</xdr:rowOff>
    </xdr:from>
    <xdr:to>
      <xdr:col>20</xdr:col>
      <xdr:colOff>38100</xdr:colOff>
      <xdr:row>35</xdr:row>
      <xdr:rowOff>67564</xdr:rowOff>
    </xdr:to>
    <xdr:sp macro="" textlink="">
      <xdr:nvSpPr>
        <xdr:cNvPr id="73" name="楕円 72"/>
        <xdr:cNvSpPr/>
      </xdr:nvSpPr>
      <xdr:spPr>
        <a:xfrm>
          <a:off x="3746500" y="59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xdr:rowOff>
    </xdr:from>
    <xdr:to>
      <xdr:col>24</xdr:col>
      <xdr:colOff>63500</xdr:colOff>
      <xdr:row>35</xdr:row>
      <xdr:rowOff>53340</xdr:rowOff>
    </xdr:to>
    <xdr:cxnSp macro="">
      <xdr:nvCxnSpPr>
        <xdr:cNvPr id="74" name="直線コネクタ 73"/>
        <xdr:cNvCxnSpPr/>
      </xdr:nvCxnSpPr>
      <xdr:spPr>
        <a:xfrm>
          <a:off x="3797300" y="601751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98552</xdr:rowOff>
    </xdr:from>
    <xdr:to>
      <xdr:col>15</xdr:col>
      <xdr:colOff>101600</xdr:colOff>
      <xdr:row>35</xdr:row>
      <xdr:rowOff>28702</xdr:rowOff>
    </xdr:to>
    <xdr:sp macro="" textlink="">
      <xdr:nvSpPr>
        <xdr:cNvPr id="75" name="楕円 74"/>
        <xdr:cNvSpPr/>
      </xdr:nvSpPr>
      <xdr:spPr>
        <a:xfrm>
          <a:off x="2857500" y="59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149352</xdr:rowOff>
    </xdr:from>
    <xdr:to>
      <xdr:col>19</xdr:col>
      <xdr:colOff>177800</xdr:colOff>
      <xdr:row>35</xdr:row>
      <xdr:rowOff>16764</xdr:rowOff>
    </xdr:to>
    <xdr:cxnSp macro="">
      <xdr:nvCxnSpPr>
        <xdr:cNvPr id="76" name="直線コネクタ 75"/>
        <xdr:cNvCxnSpPr/>
      </xdr:nvCxnSpPr>
      <xdr:spPr>
        <a:xfrm>
          <a:off x="2908300" y="597865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xdr:rowOff>
    </xdr:from>
    <xdr:to>
      <xdr:col>10</xdr:col>
      <xdr:colOff>165100</xdr:colOff>
      <xdr:row>34</xdr:row>
      <xdr:rowOff>117856</xdr:rowOff>
    </xdr:to>
    <xdr:sp macro="" textlink="">
      <xdr:nvSpPr>
        <xdr:cNvPr id="77" name="楕円 76"/>
        <xdr:cNvSpPr/>
      </xdr:nvSpPr>
      <xdr:spPr>
        <a:xfrm>
          <a:off x="1968500" y="5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67056</xdr:rowOff>
    </xdr:from>
    <xdr:to>
      <xdr:col>15</xdr:col>
      <xdr:colOff>50800</xdr:colOff>
      <xdr:row>34</xdr:row>
      <xdr:rowOff>149352</xdr:rowOff>
    </xdr:to>
    <xdr:cxnSp macro="">
      <xdr:nvCxnSpPr>
        <xdr:cNvPr id="78" name="直線コネクタ 77"/>
        <xdr:cNvCxnSpPr/>
      </xdr:nvCxnSpPr>
      <xdr:spPr>
        <a:xfrm>
          <a:off x="2019300" y="5896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75692</xdr:rowOff>
    </xdr:from>
    <xdr:to>
      <xdr:col>6</xdr:col>
      <xdr:colOff>38100</xdr:colOff>
      <xdr:row>34</xdr:row>
      <xdr:rowOff>5842</xdr:rowOff>
    </xdr:to>
    <xdr:sp macro="" textlink="">
      <xdr:nvSpPr>
        <xdr:cNvPr id="79" name="楕円 78"/>
        <xdr:cNvSpPr/>
      </xdr:nvSpPr>
      <xdr:spPr>
        <a:xfrm>
          <a:off x="1079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126492</xdr:rowOff>
    </xdr:from>
    <xdr:to>
      <xdr:col>10</xdr:col>
      <xdr:colOff>114300</xdr:colOff>
      <xdr:row>34</xdr:row>
      <xdr:rowOff>67056</xdr:rowOff>
    </xdr:to>
    <xdr:cxnSp macro="">
      <xdr:nvCxnSpPr>
        <xdr:cNvPr id="80" name="直線コネクタ 79"/>
        <xdr:cNvCxnSpPr/>
      </xdr:nvCxnSpPr>
      <xdr:spPr>
        <a:xfrm>
          <a:off x="1130300" y="578434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xdr:cNvSpPr txBox="1"/>
      </xdr:nvSpPr>
      <xdr:spPr>
        <a:xfrm>
          <a:off x="3582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xdr:cNvSpPr txBox="1"/>
      </xdr:nvSpPr>
      <xdr:spPr>
        <a:xfrm>
          <a:off x="2705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xdr:cNvSpPr txBox="1"/>
      </xdr:nvSpPr>
      <xdr:spPr>
        <a:xfrm>
          <a:off x="1816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xdr:cNvSpPr txBox="1"/>
      </xdr:nvSpPr>
      <xdr:spPr>
        <a:xfrm>
          <a:off x="9277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84091</xdr:rowOff>
    </xdr:from>
    <xdr:ext cx="405111" cy="259045"/>
    <xdr:sp macro="" textlink="">
      <xdr:nvSpPr>
        <xdr:cNvPr id="85" name="n_1mainValue【道路】&#10;有形固定資産減価償却率"/>
        <xdr:cNvSpPr txBox="1"/>
      </xdr:nvSpPr>
      <xdr:spPr>
        <a:xfrm>
          <a:off x="3582044" y="57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86" name="n_2mainValue【道路】&#10;有形固定資産減価償却率"/>
        <xdr:cNvSpPr txBox="1"/>
      </xdr:nvSpPr>
      <xdr:spPr>
        <a:xfrm>
          <a:off x="2705744" y="570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134383</xdr:rowOff>
    </xdr:from>
    <xdr:ext cx="405111" cy="259045"/>
    <xdr:sp macro="" textlink="">
      <xdr:nvSpPr>
        <xdr:cNvPr id="87" name="n_3mainValue【道路】&#10;有形固定資産減価償却率"/>
        <xdr:cNvSpPr txBox="1"/>
      </xdr:nvSpPr>
      <xdr:spPr>
        <a:xfrm>
          <a:off x="1816744" y="562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22369</xdr:rowOff>
    </xdr:from>
    <xdr:ext cx="405111" cy="259045"/>
    <xdr:sp macro="" textlink="">
      <xdr:nvSpPr>
        <xdr:cNvPr id="88" name="n_4mainValue【道路】&#10;有形固定資産減価償却率"/>
        <xdr:cNvSpPr txBox="1"/>
      </xdr:nvSpPr>
      <xdr:spPr>
        <a:xfrm>
          <a:off x="9277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159605</xdr:rowOff>
    </xdr:from>
    <xdr:to>
      <xdr:col>55</xdr:col>
      <xdr:colOff>50800</xdr:colOff>
      <xdr:row>34</xdr:row>
      <xdr:rowOff>89755</xdr:rowOff>
    </xdr:to>
    <xdr:sp macro="" textlink="">
      <xdr:nvSpPr>
        <xdr:cNvPr id="130" name="楕円 129"/>
        <xdr:cNvSpPr/>
      </xdr:nvSpPr>
      <xdr:spPr>
        <a:xfrm>
          <a:off x="10426700" y="58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112632</xdr:rowOff>
    </xdr:from>
    <xdr:ext cx="534377" cy="259045"/>
    <xdr:sp macro="" textlink="">
      <xdr:nvSpPr>
        <xdr:cNvPr id="131" name="【道路】&#10;一人当たり延長該当値テキスト"/>
        <xdr:cNvSpPr txBox="1"/>
      </xdr:nvSpPr>
      <xdr:spPr>
        <a:xfrm>
          <a:off x="10515600" y="57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3144</xdr:rowOff>
    </xdr:from>
    <xdr:to>
      <xdr:col>50</xdr:col>
      <xdr:colOff>165100</xdr:colOff>
      <xdr:row>34</xdr:row>
      <xdr:rowOff>104744</xdr:rowOff>
    </xdr:to>
    <xdr:sp macro="" textlink="">
      <xdr:nvSpPr>
        <xdr:cNvPr id="132" name="楕円 131"/>
        <xdr:cNvSpPr/>
      </xdr:nvSpPr>
      <xdr:spPr>
        <a:xfrm>
          <a:off x="9588500" y="58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38955</xdr:rowOff>
    </xdr:from>
    <xdr:to>
      <xdr:col>55</xdr:col>
      <xdr:colOff>0</xdr:colOff>
      <xdr:row>34</xdr:row>
      <xdr:rowOff>53944</xdr:rowOff>
    </xdr:to>
    <xdr:cxnSp macro="">
      <xdr:nvCxnSpPr>
        <xdr:cNvPr id="133" name="直線コネクタ 132"/>
        <xdr:cNvCxnSpPr/>
      </xdr:nvCxnSpPr>
      <xdr:spPr>
        <a:xfrm flipV="1">
          <a:off x="9639300" y="5868255"/>
          <a:ext cx="8382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14656</xdr:rowOff>
    </xdr:from>
    <xdr:to>
      <xdr:col>46</xdr:col>
      <xdr:colOff>38100</xdr:colOff>
      <xdr:row>34</xdr:row>
      <xdr:rowOff>116256</xdr:rowOff>
    </xdr:to>
    <xdr:sp macro="" textlink="">
      <xdr:nvSpPr>
        <xdr:cNvPr id="134" name="楕円 133"/>
        <xdr:cNvSpPr/>
      </xdr:nvSpPr>
      <xdr:spPr>
        <a:xfrm>
          <a:off x="8699500" y="5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53944</xdr:rowOff>
    </xdr:from>
    <xdr:to>
      <xdr:col>50</xdr:col>
      <xdr:colOff>114300</xdr:colOff>
      <xdr:row>34</xdr:row>
      <xdr:rowOff>65456</xdr:rowOff>
    </xdr:to>
    <xdr:cxnSp macro="">
      <xdr:nvCxnSpPr>
        <xdr:cNvPr id="135" name="直線コネクタ 134"/>
        <xdr:cNvCxnSpPr/>
      </xdr:nvCxnSpPr>
      <xdr:spPr>
        <a:xfrm flipV="1">
          <a:off x="8750300" y="588324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26396</xdr:rowOff>
    </xdr:from>
    <xdr:to>
      <xdr:col>41</xdr:col>
      <xdr:colOff>101600</xdr:colOff>
      <xdr:row>34</xdr:row>
      <xdr:rowOff>127996</xdr:rowOff>
    </xdr:to>
    <xdr:sp macro="" textlink="">
      <xdr:nvSpPr>
        <xdr:cNvPr id="136" name="楕円 135"/>
        <xdr:cNvSpPr/>
      </xdr:nvSpPr>
      <xdr:spPr>
        <a:xfrm>
          <a:off x="7810500" y="58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65456</xdr:rowOff>
    </xdr:from>
    <xdr:to>
      <xdr:col>45</xdr:col>
      <xdr:colOff>177800</xdr:colOff>
      <xdr:row>34</xdr:row>
      <xdr:rowOff>77196</xdr:rowOff>
    </xdr:to>
    <xdr:cxnSp macro="">
      <xdr:nvCxnSpPr>
        <xdr:cNvPr id="137" name="直線コネクタ 136"/>
        <xdr:cNvCxnSpPr/>
      </xdr:nvCxnSpPr>
      <xdr:spPr>
        <a:xfrm flipV="1">
          <a:off x="7861300" y="5894756"/>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36667</xdr:rowOff>
    </xdr:from>
    <xdr:to>
      <xdr:col>36</xdr:col>
      <xdr:colOff>165100</xdr:colOff>
      <xdr:row>34</xdr:row>
      <xdr:rowOff>138267</xdr:rowOff>
    </xdr:to>
    <xdr:sp macro="" textlink="">
      <xdr:nvSpPr>
        <xdr:cNvPr id="138" name="楕円 137"/>
        <xdr:cNvSpPr/>
      </xdr:nvSpPr>
      <xdr:spPr>
        <a:xfrm>
          <a:off x="6921500" y="586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77196</xdr:rowOff>
    </xdr:from>
    <xdr:to>
      <xdr:col>41</xdr:col>
      <xdr:colOff>50800</xdr:colOff>
      <xdr:row>34</xdr:row>
      <xdr:rowOff>87467</xdr:rowOff>
    </xdr:to>
    <xdr:cxnSp macro="">
      <xdr:nvCxnSpPr>
        <xdr:cNvPr id="139" name="直線コネクタ 138"/>
        <xdr:cNvCxnSpPr/>
      </xdr:nvCxnSpPr>
      <xdr:spPr>
        <a:xfrm flipV="1">
          <a:off x="6972300" y="5906496"/>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121271</xdr:rowOff>
    </xdr:from>
    <xdr:ext cx="534377" cy="259045"/>
    <xdr:sp macro="" textlink="">
      <xdr:nvSpPr>
        <xdr:cNvPr id="144" name="n_1mainValue【道路】&#10;一人当たり延長"/>
        <xdr:cNvSpPr txBox="1"/>
      </xdr:nvSpPr>
      <xdr:spPr>
        <a:xfrm>
          <a:off x="9359411" y="56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132783</xdr:rowOff>
    </xdr:from>
    <xdr:ext cx="534377" cy="259045"/>
    <xdr:sp macro="" textlink="">
      <xdr:nvSpPr>
        <xdr:cNvPr id="145" name="n_2mainValue【道路】&#10;一人当たり延長"/>
        <xdr:cNvSpPr txBox="1"/>
      </xdr:nvSpPr>
      <xdr:spPr>
        <a:xfrm>
          <a:off x="8483111" y="561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144523</xdr:rowOff>
    </xdr:from>
    <xdr:ext cx="534377" cy="259045"/>
    <xdr:sp macro="" textlink="">
      <xdr:nvSpPr>
        <xdr:cNvPr id="146" name="n_3mainValue【道路】&#10;一人当たり延長"/>
        <xdr:cNvSpPr txBox="1"/>
      </xdr:nvSpPr>
      <xdr:spPr>
        <a:xfrm>
          <a:off x="7594111" y="56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154794</xdr:rowOff>
    </xdr:from>
    <xdr:ext cx="534377" cy="259045"/>
    <xdr:sp macro="" textlink="">
      <xdr:nvSpPr>
        <xdr:cNvPr id="147" name="n_4mainValue【道路】&#10;一人当たり延長"/>
        <xdr:cNvSpPr txBox="1"/>
      </xdr:nvSpPr>
      <xdr:spPr>
        <a:xfrm>
          <a:off x="6705111" y="56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39007</xdr:rowOff>
    </xdr:from>
    <xdr:to>
      <xdr:col>24</xdr:col>
      <xdr:colOff>114300</xdr:colOff>
      <xdr:row>62</xdr:row>
      <xdr:rowOff>140607</xdr:rowOff>
    </xdr:to>
    <xdr:sp macro="" textlink="">
      <xdr:nvSpPr>
        <xdr:cNvPr id="189" name="楕円 188"/>
        <xdr:cNvSpPr/>
      </xdr:nvSpPr>
      <xdr:spPr>
        <a:xfrm>
          <a:off x="4584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17434</xdr:rowOff>
    </xdr:from>
    <xdr:ext cx="405111" cy="259045"/>
    <xdr:sp macro="" textlink="">
      <xdr:nvSpPr>
        <xdr:cNvPr id="190" name="【橋りょう・トンネル】&#10;有形固定資産減価償却率該当値テキスト"/>
        <xdr:cNvSpPr txBox="1"/>
      </xdr:nvSpPr>
      <xdr:spPr>
        <a:xfrm>
          <a:off x="4673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21046</xdr:rowOff>
    </xdr:from>
    <xdr:to>
      <xdr:col>20</xdr:col>
      <xdr:colOff>38100</xdr:colOff>
      <xdr:row>62</xdr:row>
      <xdr:rowOff>122646</xdr:rowOff>
    </xdr:to>
    <xdr:sp macro="" textlink="">
      <xdr:nvSpPr>
        <xdr:cNvPr id="191" name="楕円 190"/>
        <xdr:cNvSpPr/>
      </xdr:nvSpPr>
      <xdr:spPr>
        <a:xfrm>
          <a:off x="3746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71846</xdr:rowOff>
    </xdr:from>
    <xdr:to>
      <xdr:col>24</xdr:col>
      <xdr:colOff>63500</xdr:colOff>
      <xdr:row>62</xdr:row>
      <xdr:rowOff>89807</xdr:rowOff>
    </xdr:to>
    <xdr:cxnSp macro="">
      <xdr:nvCxnSpPr>
        <xdr:cNvPr id="192" name="直線コネクタ 191"/>
        <xdr:cNvCxnSpPr/>
      </xdr:nvCxnSpPr>
      <xdr:spPr>
        <a:xfrm>
          <a:off x="3797300" y="1070174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xdr:rowOff>
    </xdr:from>
    <xdr:to>
      <xdr:col>15</xdr:col>
      <xdr:colOff>101600</xdr:colOff>
      <xdr:row>62</xdr:row>
      <xdr:rowOff>106317</xdr:rowOff>
    </xdr:to>
    <xdr:sp macro="" textlink="">
      <xdr:nvSpPr>
        <xdr:cNvPr id="193" name="楕円 192"/>
        <xdr:cNvSpPr/>
      </xdr:nvSpPr>
      <xdr:spPr>
        <a:xfrm>
          <a:off x="2857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71846</xdr:rowOff>
    </xdr:to>
    <xdr:cxnSp macro="">
      <xdr:nvCxnSpPr>
        <xdr:cNvPr id="194" name="直線コネクタ 193"/>
        <xdr:cNvCxnSpPr/>
      </xdr:nvCxnSpPr>
      <xdr:spPr>
        <a:xfrm>
          <a:off x="2908300" y="106854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159838</xdr:rowOff>
    </xdr:from>
    <xdr:to>
      <xdr:col>10</xdr:col>
      <xdr:colOff>165100</xdr:colOff>
      <xdr:row>62</xdr:row>
      <xdr:rowOff>89988</xdr:rowOff>
    </xdr:to>
    <xdr:sp macro="" textlink="">
      <xdr:nvSpPr>
        <xdr:cNvPr id="195" name="楕円 194"/>
        <xdr:cNvSpPr/>
      </xdr:nvSpPr>
      <xdr:spPr>
        <a:xfrm>
          <a:off x="196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39188</xdr:rowOff>
    </xdr:from>
    <xdr:to>
      <xdr:col>15</xdr:col>
      <xdr:colOff>50800</xdr:colOff>
      <xdr:row>62</xdr:row>
      <xdr:rowOff>55517</xdr:rowOff>
    </xdr:to>
    <xdr:cxnSp macro="">
      <xdr:nvCxnSpPr>
        <xdr:cNvPr id="196" name="直線コネクタ 195"/>
        <xdr:cNvCxnSpPr/>
      </xdr:nvCxnSpPr>
      <xdr:spPr>
        <a:xfrm>
          <a:off x="2019300" y="1066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7" name="楕円 196"/>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39188</xdr:rowOff>
    </xdr:to>
    <xdr:cxnSp macro="">
      <xdr:nvCxnSpPr>
        <xdr:cNvPr id="198" name="直線コネクタ 197"/>
        <xdr:cNvCxnSpPr/>
      </xdr:nvCxnSpPr>
      <xdr:spPr>
        <a:xfrm>
          <a:off x="1130300" y="1065276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113773</xdr:rowOff>
    </xdr:from>
    <xdr:ext cx="405111" cy="259045"/>
    <xdr:sp macro="" textlink="">
      <xdr:nvSpPr>
        <xdr:cNvPr id="203" name="n_1mainValue【橋りょう・トンネル】&#10;有形固定資産減価償却率"/>
        <xdr:cNvSpPr txBox="1"/>
      </xdr:nvSpPr>
      <xdr:spPr>
        <a:xfrm>
          <a:off x="35820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97444</xdr:rowOff>
    </xdr:from>
    <xdr:ext cx="405111" cy="259045"/>
    <xdr:sp macro="" textlink="">
      <xdr:nvSpPr>
        <xdr:cNvPr id="204" name="n_2mainValue【橋りょう・トンネル】&#10;有形固定資産減価償却率"/>
        <xdr:cNvSpPr txBox="1"/>
      </xdr:nvSpPr>
      <xdr:spPr>
        <a:xfrm>
          <a:off x="2705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81115</xdr:rowOff>
    </xdr:from>
    <xdr:ext cx="405111" cy="259045"/>
    <xdr:sp macro="" textlink="">
      <xdr:nvSpPr>
        <xdr:cNvPr id="205" name="n_3mainValue【橋りょう・トンネル】&#10;有形固定資産減価償却率"/>
        <xdr:cNvSpPr txBox="1"/>
      </xdr:nvSpPr>
      <xdr:spPr>
        <a:xfrm>
          <a:off x="1816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6" name="n_4mainValue【橋りょう・トンネル】&#10;有形固定資産減価償却率"/>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xdr:cNvSpPr txBox="1"/>
      </xdr:nvSpPr>
      <xdr:spPr>
        <a:xfrm>
          <a:off x="10515600" y="10580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133452</xdr:rowOff>
    </xdr:from>
    <xdr:to>
      <xdr:col>55</xdr:col>
      <xdr:colOff>50800</xdr:colOff>
      <xdr:row>64</xdr:row>
      <xdr:rowOff>63602</xdr:rowOff>
    </xdr:to>
    <xdr:sp macro="" textlink="">
      <xdr:nvSpPr>
        <xdr:cNvPr id="246" name="楕円 245"/>
        <xdr:cNvSpPr/>
      </xdr:nvSpPr>
      <xdr:spPr>
        <a:xfrm>
          <a:off x="10426700" y="109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48379</xdr:rowOff>
    </xdr:from>
    <xdr:ext cx="534377" cy="259045"/>
    <xdr:sp macro="" textlink="">
      <xdr:nvSpPr>
        <xdr:cNvPr id="247" name="【橋りょう・トンネル】&#10;一人当たり有形固定資産（償却資産）額該当値テキスト"/>
        <xdr:cNvSpPr txBox="1"/>
      </xdr:nvSpPr>
      <xdr:spPr>
        <a:xfrm>
          <a:off x="10515600" y="1084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134027</xdr:rowOff>
    </xdr:from>
    <xdr:to>
      <xdr:col>50</xdr:col>
      <xdr:colOff>165100</xdr:colOff>
      <xdr:row>64</xdr:row>
      <xdr:rowOff>64177</xdr:rowOff>
    </xdr:to>
    <xdr:sp macro="" textlink="">
      <xdr:nvSpPr>
        <xdr:cNvPr id="248" name="楕円 247"/>
        <xdr:cNvSpPr/>
      </xdr:nvSpPr>
      <xdr:spPr>
        <a:xfrm>
          <a:off x="9588500" y="1093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12802</xdr:rowOff>
    </xdr:from>
    <xdr:to>
      <xdr:col>55</xdr:col>
      <xdr:colOff>0</xdr:colOff>
      <xdr:row>64</xdr:row>
      <xdr:rowOff>13377</xdr:rowOff>
    </xdr:to>
    <xdr:cxnSp macro="">
      <xdr:nvCxnSpPr>
        <xdr:cNvPr id="249" name="直線コネクタ 248"/>
        <xdr:cNvCxnSpPr/>
      </xdr:nvCxnSpPr>
      <xdr:spPr>
        <a:xfrm flipV="1">
          <a:off x="9639300" y="10985602"/>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134510</xdr:rowOff>
    </xdr:from>
    <xdr:to>
      <xdr:col>46</xdr:col>
      <xdr:colOff>38100</xdr:colOff>
      <xdr:row>64</xdr:row>
      <xdr:rowOff>64660</xdr:rowOff>
    </xdr:to>
    <xdr:sp macro="" textlink="">
      <xdr:nvSpPr>
        <xdr:cNvPr id="250" name="楕円 249"/>
        <xdr:cNvSpPr/>
      </xdr:nvSpPr>
      <xdr:spPr>
        <a:xfrm>
          <a:off x="8699500" y="109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13377</xdr:rowOff>
    </xdr:from>
    <xdr:to>
      <xdr:col>50</xdr:col>
      <xdr:colOff>114300</xdr:colOff>
      <xdr:row>64</xdr:row>
      <xdr:rowOff>13860</xdr:rowOff>
    </xdr:to>
    <xdr:cxnSp macro="">
      <xdr:nvCxnSpPr>
        <xdr:cNvPr id="251" name="直線コネクタ 250"/>
        <xdr:cNvCxnSpPr/>
      </xdr:nvCxnSpPr>
      <xdr:spPr>
        <a:xfrm flipV="1">
          <a:off x="8750300" y="1098617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134946</xdr:rowOff>
    </xdr:from>
    <xdr:to>
      <xdr:col>41</xdr:col>
      <xdr:colOff>101600</xdr:colOff>
      <xdr:row>64</xdr:row>
      <xdr:rowOff>65096</xdr:rowOff>
    </xdr:to>
    <xdr:sp macro="" textlink="">
      <xdr:nvSpPr>
        <xdr:cNvPr id="252" name="楕円 251"/>
        <xdr:cNvSpPr/>
      </xdr:nvSpPr>
      <xdr:spPr>
        <a:xfrm>
          <a:off x="7810500" y="109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13860</xdr:rowOff>
    </xdr:from>
    <xdr:to>
      <xdr:col>45</xdr:col>
      <xdr:colOff>177800</xdr:colOff>
      <xdr:row>64</xdr:row>
      <xdr:rowOff>14296</xdr:rowOff>
    </xdr:to>
    <xdr:cxnSp macro="">
      <xdr:nvCxnSpPr>
        <xdr:cNvPr id="253" name="直線コネクタ 252"/>
        <xdr:cNvCxnSpPr/>
      </xdr:nvCxnSpPr>
      <xdr:spPr>
        <a:xfrm flipV="1">
          <a:off x="7861300" y="10986660"/>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135371</xdr:rowOff>
    </xdr:from>
    <xdr:to>
      <xdr:col>36</xdr:col>
      <xdr:colOff>165100</xdr:colOff>
      <xdr:row>64</xdr:row>
      <xdr:rowOff>65521</xdr:rowOff>
    </xdr:to>
    <xdr:sp macro="" textlink="">
      <xdr:nvSpPr>
        <xdr:cNvPr id="254" name="楕円 253"/>
        <xdr:cNvSpPr/>
      </xdr:nvSpPr>
      <xdr:spPr>
        <a:xfrm>
          <a:off x="6921500" y="10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14296</xdr:rowOff>
    </xdr:from>
    <xdr:to>
      <xdr:col>41</xdr:col>
      <xdr:colOff>50800</xdr:colOff>
      <xdr:row>64</xdr:row>
      <xdr:rowOff>14721</xdr:rowOff>
    </xdr:to>
    <xdr:cxnSp macro="">
      <xdr:nvCxnSpPr>
        <xdr:cNvPr id="255" name="直線コネクタ 254"/>
        <xdr:cNvCxnSpPr/>
      </xdr:nvCxnSpPr>
      <xdr:spPr>
        <a:xfrm flipV="1">
          <a:off x="6972300" y="1098709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xdr:cNvSpPr txBox="1"/>
      </xdr:nvSpPr>
      <xdr:spPr>
        <a:xfrm>
          <a:off x="93270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55304</xdr:rowOff>
    </xdr:from>
    <xdr:ext cx="534377" cy="259045"/>
    <xdr:sp macro="" textlink="">
      <xdr:nvSpPr>
        <xdr:cNvPr id="260" name="n_1mainValue【橋りょう・トンネル】&#10;一人当たり有形固定資産（償却資産）額"/>
        <xdr:cNvSpPr txBox="1"/>
      </xdr:nvSpPr>
      <xdr:spPr>
        <a:xfrm>
          <a:off x="9359411" y="1102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55787</xdr:rowOff>
    </xdr:from>
    <xdr:ext cx="534377" cy="259045"/>
    <xdr:sp macro="" textlink="">
      <xdr:nvSpPr>
        <xdr:cNvPr id="261" name="n_2mainValue【橋りょう・トンネル】&#10;一人当たり有形固定資産（償却資産）額"/>
        <xdr:cNvSpPr txBox="1"/>
      </xdr:nvSpPr>
      <xdr:spPr>
        <a:xfrm>
          <a:off x="8483111" y="110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56223</xdr:rowOff>
    </xdr:from>
    <xdr:ext cx="534377" cy="259045"/>
    <xdr:sp macro="" textlink="">
      <xdr:nvSpPr>
        <xdr:cNvPr id="262" name="n_3mainValue【橋りょう・トンネル】&#10;一人当たり有形固定資産（償却資産）額"/>
        <xdr:cNvSpPr txBox="1"/>
      </xdr:nvSpPr>
      <xdr:spPr>
        <a:xfrm>
          <a:off x="7594111" y="110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56648</xdr:rowOff>
    </xdr:from>
    <xdr:ext cx="534377" cy="259045"/>
    <xdr:sp macro="" textlink="">
      <xdr:nvSpPr>
        <xdr:cNvPr id="263" name="n_4mainValue【橋りょう・トンネル】&#10;一人当たり有形固定資産（償却資産）額"/>
        <xdr:cNvSpPr txBox="1"/>
      </xdr:nvSpPr>
      <xdr:spPr>
        <a:xfrm>
          <a:off x="6705111" y="1102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142748</xdr:rowOff>
    </xdr:from>
    <xdr:to>
      <xdr:col>24</xdr:col>
      <xdr:colOff>114300</xdr:colOff>
      <xdr:row>84</xdr:row>
      <xdr:rowOff>72898</xdr:rowOff>
    </xdr:to>
    <xdr:sp macro="" textlink="">
      <xdr:nvSpPr>
        <xdr:cNvPr id="302" name="楕円 301"/>
        <xdr:cNvSpPr/>
      </xdr:nvSpPr>
      <xdr:spPr>
        <a:xfrm>
          <a:off x="45847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121175</xdr:rowOff>
    </xdr:from>
    <xdr:ext cx="405111" cy="259045"/>
    <xdr:sp macro="" textlink="">
      <xdr:nvSpPr>
        <xdr:cNvPr id="303" name="【公営住宅】&#10;有形固定資産減価償却率該当値テキスト"/>
        <xdr:cNvSpPr txBox="1"/>
      </xdr:nvSpPr>
      <xdr:spPr>
        <a:xfrm>
          <a:off x="4673600"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119887</xdr:rowOff>
    </xdr:from>
    <xdr:to>
      <xdr:col>20</xdr:col>
      <xdr:colOff>38100</xdr:colOff>
      <xdr:row>84</xdr:row>
      <xdr:rowOff>50037</xdr:rowOff>
    </xdr:to>
    <xdr:sp macro="" textlink="">
      <xdr:nvSpPr>
        <xdr:cNvPr id="304" name="楕円 303"/>
        <xdr:cNvSpPr/>
      </xdr:nvSpPr>
      <xdr:spPr>
        <a:xfrm>
          <a:off x="3746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170687</xdr:rowOff>
    </xdr:from>
    <xdr:to>
      <xdr:col>24</xdr:col>
      <xdr:colOff>63500</xdr:colOff>
      <xdr:row>84</xdr:row>
      <xdr:rowOff>22098</xdr:rowOff>
    </xdr:to>
    <xdr:cxnSp macro="">
      <xdr:nvCxnSpPr>
        <xdr:cNvPr id="305" name="直線コネクタ 304"/>
        <xdr:cNvCxnSpPr/>
      </xdr:nvCxnSpPr>
      <xdr:spPr>
        <a:xfrm>
          <a:off x="3797300" y="144010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99313</xdr:rowOff>
    </xdr:from>
    <xdr:to>
      <xdr:col>15</xdr:col>
      <xdr:colOff>101600</xdr:colOff>
      <xdr:row>84</xdr:row>
      <xdr:rowOff>29463</xdr:rowOff>
    </xdr:to>
    <xdr:sp macro="" textlink="">
      <xdr:nvSpPr>
        <xdr:cNvPr id="306" name="楕円 305"/>
        <xdr:cNvSpPr/>
      </xdr:nvSpPr>
      <xdr:spPr>
        <a:xfrm>
          <a:off x="2857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150113</xdr:rowOff>
    </xdr:from>
    <xdr:to>
      <xdr:col>19</xdr:col>
      <xdr:colOff>177800</xdr:colOff>
      <xdr:row>83</xdr:row>
      <xdr:rowOff>170687</xdr:rowOff>
    </xdr:to>
    <xdr:cxnSp macro="">
      <xdr:nvCxnSpPr>
        <xdr:cNvPr id="307" name="直線コネクタ 306"/>
        <xdr:cNvCxnSpPr/>
      </xdr:nvCxnSpPr>
      <xdr:spPr>
        <a:xfrm>
          <a:off x="2908300" y="143804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08" name="楕円 307"/>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150113</xdr:rowOff>
    </xdr:to>
    <xdr:cxnSp macro="">
      <xdr:nvCxnSpPr>
        <xdr:cNvPr id="309" name="直線コネクタ 308"/>
        <xdr:cNvCxnSpPr/>
      </xdr:nvCxnSpPr>
      <xdr:spPr>
        <a:xfrm>
          <a:off x="2019300" y="1435988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62737</xdr:rowOff>
    </xdr:from>
    <xdr:to>
      <xdr:col>6</xdr:col>
      <xdr:colOff>38100</xdr:colOff>
      <xdr:row>83</xdr:row>
      <xdr:rowOff>164337</xdr:rowOff>
    </xdr:to>
    <xdr:sp macro="" textlink="">
      <xdr:nvSpPr>
        <xdr:cNvPr id="310" name="楕円 309"/>
        <xdr:cNvSpPr/>
      </xdr:nvSpPr>
      <xdr:spPr>
        <a:xfrm>
          <a:off x="107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113537</xdr:rowOff>
    </xdr:from>
    <xdr:to>
      <xdr:col>10</xdr:col>
      <xdr:colOff>114300</xdr:colOff>
      <xdr:row>83</xdr:row>
      <xdr:rowOff>129539</xdr:rowOff>
    </xdr:to>
    <xdr:cxnSp macro="">
      <xdr:nvCxnSpPr>
        <xdr:cNvPr id="311" name="直線コネクタ 310"/>
        <xdr:cNvCxnSpPr/>
      </xdr:nvCxnSpPr>
      <xdr:spPr>
        <a:xfrm>
          <a:off x="1130300" y="143438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41164</xdr:rowOff>
    </xdr:from>
    <xdr:ext cx="405111" cy="259045"/>
    <xdr:sp macro="" textlink="">
      <xdr:nvSpPr>
        <xdr:cNvPr id="316" name="n_1mainValue【公営住宅】&#10;有形固定資産減価償却率"/>
        <xdr:cNvSpPr txBox="1"/>
      </xdr:nvSpPr>
      <xdr:spPr>
        <a:xfrm>
          <a:off x="3582044" y="1444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20590</xdr:rowOff>
    </xdr:from>
    <xdr:ext cx="405111" cy="259045"/>
    <xdr:sp macro="" textlink="">
      <xdr:nvSpPr>
        <xdr:cNvPr id="317" name="n_2mainValue【公営住宅】&#10;有形固定資産減価償却率"/>
        <xdr:cNvSpPr txBox="1"/>
      </xdr:nvSpPr>
      <xdr:spPr>
        <a:xfrm>
          <a:off x="2705744"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8" name="n_3mainValue【公営住宅】&#10;有形固定資産減価償却率"/>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155464</xdr:rowOff>
    </xdr:from>
    <xdr:ext cx="405111" cy="259045"/>
    <xdr:sp macro="" textlink="">
      <xdr:nvSpPr>
        <xdr:cNvPr id="319" name="n_4mainValue【公営住宅】&#10;有形固定資産減価償却率"/>
        <xdr:cNvSpPr txBox="1"/>
      </xdr:nvSpPr>
      <xdr:spPr>
        <a:xfrm>
          <a:off x="927744" y="1438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xdr:rowOff>
    </xdr:from>
    <xdr:to>
      <xdr:col>55</xdr:col>
      <xdr:colOff>50800</xdr:colOff>
      <xdr:row>85</xdr:row>
      <xdr:rowOff>112522</xdr:rowOff>
    </xdr:to>
    <xdr:sp macro="" textlink="">
      <xdr:nvSpPr>
        <xdr:cNvPr id="359" name="楕円 358"/>
        <xdr:cNvSpPr/>
      </xdr:nvSpPr>
      <xdr:spPr>
        <a:xfrm>
          <a:off x="104267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160799</xdr:rowOff>
    </xdr:from>
    <xdr:ext cx="469744" cy="259045"/>
    <xdr:sp macro="" textlink="">
      <xdr:nvSpPr>
        <xdr:cNvPr id="360" name="【公営住宅】&#10;一人当たり面積該当値テキスト"/>
        <xdr:cNvSpPr txBox="1"/>
      </xdr:nvSpPr>
      <xdr:spPr>
        <a:xfrm>
          <a:off x="10515600"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7113</xdr:rowOff>
    </xdr:from>
    <xdr:to>
      <xdr:col>50</xdr:col>
      <xdr:colOff>165100</xdr:colOff>
      <xdr:row>85</xdr:row>
      <xdr:rowOff>108713</xdr:rowOff>
    </xdr:to>
    <xdr:sp macro="" textlink="">
      <xdr:nvSpPr>
        <xdr:cNvPr id="361" name="楕円 360"/>
        <xdr:cNvSpPr/>
      </xdr:nvSpPr>
      <xdr:spPr>
        <a:xfrm>
          <a:off x="9588500" y="14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57913</xdr:rowOff>
    </xdr:from>
    <xdr:to>
      <xdr:col>55</xdr:col>
      <xdr:colOff>0</xdr:colOff>
      <xdr:row>85</xdr:row>
      <xdr:rowOff>61722</xdr:rowOff>
    </xdr:to>
    <xdr:cxnSp macro="">
      <xdr:nvCxnSpPr>
        <xdr:cNvPr id="362" name="直線コネクタ 361"/>
        <xdr:cNvCxnSpPr/>
      </xdr:nvCxnSpPr>
      <xdr:spPr>
        <a:xfrm>
          <a:off x="9639300" y="14631163"/>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7874</xdr:rowOff>
    </xdr:from>
    <xdr:to>
      <xdr:col>46</xdr:col>
      <xdr:colOff>38100</xdr:colOff>
      <xdr:row>85</xdr:row>
      <xdr:rowOff>109474</xdr:rowOff>
    </xdr:to>
    <xdr:sp macro="" textlink="">
      <xdr:nvSpPr>
        <xdr:cNvPr id="363" name="楕円 362"/>
        <xdr:cNvSpPr/>
      </xdr:nvSpPr>
      <xdr:spPr>
        <a:xfrm>
          <a:off x="8699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57913</xdr:rowOff>
    </xdr:from>
    <xdr:to>
      <xdr:col>50</xdr:col>
      <xdr:colOff>114300</xdr:colOff>
      <xdr:row>85</xdr:row>
      <xdr:rowOff>58674</xdr:rowOff>
    </xdr:to>
    <xdr:cxnSp macro="">
      <xdr:nvCxnSpPr>
        <xdr:cNvPr id="364" name="直線コネクタ 363"/>
        <xdr:cNvCxnSpPr/>
      </xdr:nvCxnSpPr>
      <xdr:spPr>
        <a:xfrm flipV="1">
          <a:off x="8750300" y="1463116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4063</xdr:rowOff>
    </xdr:from>
    <xdr:to>
      <xdr:col>41</xdr:col>
      <xdr:colOff>101600</xdr:colOff>
      <xdr:row>85</xdr:row>
      <xdr:rowOff>105663</xdr:rowOff>
    </xdr:to>
    <xdr:sp macro="" textlink="">
      <xdr:nvSpPr>
        <xdr:cNvPr id="365" name="楕円 364"/>
        <xdr:cNvSpPr/>
      </xdr:nvSpPr>
      <xdr:spPr>
        <a:xfrm>
          <a:off x="7810500" y="14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54863</xdr:rowOff>
    </xdr:from>
    <xdr:to>
      <xdr:col>45</xdr:col>
      <xdr:colOff>177800</xdr:colOff>
      <xdr:row>85</xdr:row>
      <xdr:rowOff>58674</xdr:rowOff>
    </xdr:to>
    <xdr:cxnSp macro="">
      <xdr:nvCxnSpPr>
        <xdr:cNvPr id="366" name="直線コネクタ 365"/>
        <xdr:cNvCxnSpPr/>
      </xdr:nvCxnSpPr>
      <xdr:spPr>
        <a:xfrm>
          <a:off x="7861300" y="1462811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2539</xdr:rowOff>
    </xdr:from>
    <xdr:to>
      <xdr:col>36</xdr:col>
      <xdr:colOff>165100</xdr:colOff>
      <xdr:row>85</xdr:row>
      <xdr:rowOff>104139</xdr:rowOff>
    </xdr:to>
    <xdr:sp macro="" textlink="">
      <xdr:nvSpPr>
        <xdr:cNvPr id="367" name="楕円 366"/>
        <xdr:cNvSpPr/>
      </xdr:nvSpPr>
      <xdr:spPr>
        <a:xfrm>
          <a:off x="6921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53339</xdr:rowOff>
    </xdr:from>
    <xdr:to>
      <xdr:col>41</xdr:col>
      <xdr:colOff>50800</xdr:colOff>
      <xdr:row>85</xdr:row>
      <xdr:rowOff>54863</xdr:rowOff>
    </xdr:to>
    <xdr:cxnSp macro="">
      <xdr:nvCxnSpPr>
        <xdr:cNvPr id="368" name="直線コネクタ 367"/>
        <xdr:cNvCxnSpPr/>
      </xdr:nvCxnSpPr>
      <xdr:spPr>
        <a:xfrm>
          <a:off x="6972300" y="146265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99840</xdr:rowOff>
    </xdr:from>
    <xdr:ext cx="469744" cy="259045"/>
    <xdr:sp macro="" textlink="">
      <xdr:nvSpPr>
        <xdr:cNvPr id="373" name="n_1mainValue【公営住宅】&#10;一人当たり面積"/>
        <xdr:cNvSpPr txBox="1"/>
      </xdr:nvSpPr>
      <xdr:spPr>
        <a:xfrm>
          <a:off x="93917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100601</xdr:rowOff>
    </xdr:from>
    <xdr:ext cx="469744" cy="259045"/>
    <xdr:sp macro="" textlink="">
      <xdr:nvSpPr>
        <xdr:cNvPr id="374" name="n_2mainValue【公営住宅】&#10;一人当たり面積"/>
        <xdr:cNvSpPr txBox="1"/>
      </xdr:nvSpPr>
      <xdr:spPr>
        <a:xfrm>
          <a:off x="8515427"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96790</xdr:rowOff>
    </xdr:from>
    <xdr:ext cx="469744" cy="259045"/>
    <xdr:sp macro="" textlink="">
      <xdr:nvSpPr>
        <xdr:cNvPr id="375" name="n_3mainValue【公営住宅】&#10;一人当たり面積"/>
        <xdr:cNvSpPr txBox="1"/>
      </xdr:nvSpPr>
      <xdr:spPr>
        <a:xfrm>
          <a:off x="7626427" y="146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95266</xdr:rowOff>
    </xdr:from>
    <xdr:ext cx="469744" cy="259045"/>
    <xdr:sp macro="" textlink="">
      <xdr:nvSpPr>
        <xdr:cNvPr id="376" name="n_4mainValue【公営住宅】&#10;一人当たり面積"/>
        <xdr:cNvSpPr txBox="1"/>
      </xdr:nvSpPr>
      <xdr:spPr>
        <a:xfrm>
          <a:off x="67374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33" name="楕円 432"/>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132097</xdr:rowOff>
    </xdr:from>
    <xdr:ext cx="405111" cy="259045"/>
    <xdr:sp macro="" textlink="">
      <xdr:nvSpPr>
        <xdr:cNvPr id="434" name="【認定こども園・幼稚園・保育所】&#10;有形固定資産減価償却率該当値テキスト"/>
        <xdr:cNvSpPr txBox="1"/>
      </xdr:nvSpPr>
      <xdr:spPr>
        <a:xfrm>
          <a:off x="16357600"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92075</xdr:rowOff>
    </xdr:from>
    <xdr:to>
      <xdr:col>81</xdr:col>
      <xdr:colOff>101600</xdr:colOff>
      <xdr:row>38</xdr:row>
      <xdr:rowOff>22225</xdr:rowOff>
    </xdr:to>
    <xdr:sp macro="" textlink="">
      <xdr:nvSpPr>
        <xdr:cNvPr id="435" name="楕円 434"/>
        <xdr:cNvSpPr/>
      </xdr:nvSpPr>
      <xdr:spPr>
        <a:xfrm>
          <a:off x="15430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142875</xdr:rowOff>
    </xdr:from>
    <xdr:to>
      <xdr:col>85</xdr:col>
      <xdr:colOff>127000</xdr:colOff>
      <xdr:row>37</xdr:row>
      <xdr:rowOff>160020</xdr:rowOff>
    </xdr:to>
    <xdr:cxnSp macro="">
      <xdr:nvCxnSpPr>
        <xdr:cNvPr id="436" name="直線コネクタ 435"/>
        <xdr:cNvCxnSpPr/>
      </xdr:nvCxnSpPr>
      <xdr:spPr>
        <a:xfrm>
          <a:off x="15481300" y="64865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37" name="楕円 436"/>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142875</xdr:rowOff>
    </xdr:from>
    <xdr:to>
      <xdr:col>81</xdr:col>
      <xdr:colOff>50800</xdr:colOff>
      <xdr:row>38</xdr:row>
      <xdr:rowOff>22860</xdr:rowOff>
    </xdr:to>
    <xdr:cxnSp macro="">
      <xdr:nvCxnSpPr>
        <xdr:cNvPr id="438" name="直線コネクタ 437"/>
        <xdr:cNvCxnSpPr/>
      </xdr:nvCxnSpPr>
      <xdr:spPr>
        <a:xfrm flipV="1">
          <a:off x="14592300" y="64865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439" name="楕円 438"/>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22860</xdr:rowOff>
    </xdr:from>
    <xdr:to>
      <xdr:col>76</xdr:col>
      <xdr:colOff>114300</xdr:colOff>
      <xdr:row>38</xdr:row>
      <xdr:rowOff>137160</xdr:rowOff>
    </xdr:to>
    <xdr:cxnSp macro="">
      <xdr:nvCxnSpPr>
        <xdr:cNvPr id="440" name="直線コネクタ 439"/>
        <xdr:cNvCxnSpPr/>
      </xdr:nvCxnSpPr>
      <xdr:spPr>
        <a:xfrm flipV="1">
          <a:off x="13703300" y="6537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132080</xdr:rowOff>
    </xdr:from>
    <xdr:to>
      <xdr:col>67</xdr:col>
      <xdr:colOff>101600</xdr:colOff>
      <xdr:row>38</xdr:row>
      <xdr:rowOff>62230</xdr:rowOff>
    </xdr:to>
    <xdr:sp macro="" textlink="">
      <xdr:nvSpPr>
        <xdr:cNvPr id="441" name="楕円 440"/>
        <xdr:cNvSpPr/>
      </xdr:nvSpPr>
      <xdr:spPr>
        <a:xfrm>
          <a:off x="12763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11430</xdr:rowOff>
    </xdr:from>
    <xdr:to>
      <xdr:col>71</xdr:col>
      <xdr:colOff>177800</xdr:colOff>
      <xdr:row>38</xdr:row>
      <xdr:rowOff>137160</xdr:rowOff>
    </xdr:to>
    <xdr:cxnSp macro="">
      <xdr:nvCxnSpPr>
        <xdr:cNvPr id="442" name="直線コネクタ 441"/>
        <xdr:cNvCxnSpPr/>
      </xdr:nvCxnSpPr>
      <xdr:spPr>
        <a:xfrm>
          <a:off x="12814300" y="65265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38752</xdr:rowOff>
    </xdr:from>
    <xdr:ext cx="405111" cy="259045"/>
    <xdr:sp macro="" textlink="">
      <xdr:nvSpPr>
        <xdr:cNvPr id="447" name="n_1main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448" name="n_2mainValue【認定こども園・幼稚園・保育所】&#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449" name="n_3mainValue【認定こども園・幼稚園・保育所】&#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53357</xdr:rowOff>
    </xdr:from>
    <xdr:ext cx="405111" cy="259045"/>
    <xdr:sp macro="" textlink="">
      <xdr:nvSpPr>
        <xdr:cNvPr id="450" name="n_4mainValue【認定こども園・幼稚園・保育所】&#10;有形固定資産減価償却率"/>
        <xdr:cNvSpPr txBox="1"/>
      </xdr:nvSpPr>
      <xdr:spPr>
        <a:xfrm>
          <a:off x="12611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132080</xdr:rowOff>
    </xdr:from>
    <xdr:to>
      <xdr:col>116</xdr:col>
      <xdr:colOff>114300</xdr:colOff>
      <xdr:row>37</xdr:row>
      <xdr:rowOff>62230</xdr:rowOff>
    </xdr:to>
    <xdr:sp macro="" textlink="">
      <xdr:nvSpPr>
        <xdr:cNvPr id="490" name="楕円 489"/>
        <xdr:cNvSpPr/>
      </xdr:nvSpPr>
      <xdr:spPr>
        <a:xfrm>
          <a:off x="22110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154957</xdr:rowOff>
    </xdr:from>
    <xdr:ext cx="469744" cy="259045"/>
    <xdr:sp macro="" textlink="">
      <xdr:nvSpPr>
        <xdr:cNvPr id="491" name="【認定こども園・幼稚園・保育所】&#10;一人当たり面積該当値テキスト"/>
        <xdr:cNvSpPr txBox="1"/>
      </xdr:nvSpPr>
      <xdr:spPr>
        <a:xfrm>
          <a:off x="2219960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92" name="楕円 491"/>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37</xdr:row>
      <xdr:rowOff>19050</xdr:rowOff>
    </xdr:to>
    <xdr:cxnSp macro="">
      <xdr:nvCxnSpPr>
        <xdr:cNvPr id="493" name="直線コネクタ 492"/>
        <xdr:cNvCxnSpPr/>
      </xdr:nvCxnSpPr>
      <xdr:spPr>
        <a:xfrm flipV="1">
          <a:off x="21323300" y="6355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59690</xdr:rowOff>
    </xdr:from>
    <xdr:to>
      <xdr:col>107</xdr:col>
      <xdr:colOff>101600</xdr:colOff>
      <xdr:row>36</xdr:row>
      <xdr:rowOff>161290</xdr:rowOff>
    </xdr:to>
    <xdr:sp macro="" textlink="">
      <xdr:nvSpPr>
        <xdr:cNvPr id="494" name="楕円 493"/>
        <xdr:cNvSpPr/>
      </xdr:nvSpPr>
      <xdr:spPr>
        <a:xfrm>
          <a:off x="2038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110490</xdr:rowOff>
    </xdr:from>
    <xdr:to>
      <xdr:col>111</xdr:col>
      <xdr:colOff>177800</xdr:colOff>
      <xdr:row>37</xdr:row>
      <xdr:rowOff>19050</xdr:rowOff>
    </xdr:to>
    <xdr:cxnSp macro="">
      <xdr:nvCxnSpPr>
        <xdr:cNvPr id="495" name="直線コネクタ 494"/>
        <xdr:cNvCxnSpPr/>
      </xdr:nvCxnSpPr>
      <xdr:spPr>
        <a:xfrm>
          <a:off x="20434300" y="6282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496" name="楕円 495"/>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76200</xdr:rowOff>
    </xdr:from>
    <xdr:to>
      <xdr:col>107</xdr:col>
      <xdr:colOff>50800</xdr:colOff>
      <xdr:row>36</xdr:row>
      <xdr:rowOff>110490</xdr:rowOff>
    </xdr:to>
    <xdr:cxnSp macro="">
      <xdr:nvCxnSpPr>
        <xdr:cNvPr id="497" name="直線コネクタ 496"/>
        <xdr:cNvCxnSpPr/>
      </xdr:nvCxnSpPr>
      <xdr:spPr>
        <a:xfrm>
          <a:off x="19545300" y="62484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29210</xdr:rowOff>
    </xdr:from>
    <xdr:to>
      <xdr:col>98</xdr:col>
      <xdr:colOff>38100</xdr:colOff>
      <xdr:row>36</xdr:row>
      <xdr:rowOff>130810</xdr:rowOff>
    </xdr:to>
    <xdr:sp macro="" textlink="">
      <xdr:nvSpPr>
        <xdr:cNvPr id="498" name="楕円 497"/>
        <xdr:cNvSpPr/>
      </xdr:nvSpPr>
      <xdr:spPr>
        <a:xfrm>
          <a:off x="18605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80010</xdr:rowOff>
    </xdr:to>
    <xdr:cxnSp macro="">
      <xdr:nvCxnSpPr>
        <xdr:cNvPr id="499" name="直線コネクタ 498"/>
        <xdr:cNvCxnSpPr/>
      </xdr:nvCxnSpPr>
      <xdr:spPr>
        <a:xfrm flipV="1">
          <a:off x="18656300" y="6248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04" name="n_1mainValue【認定こども園・幼稚園・保育所】&#10;一人当たり面積"/>
        <xdr:cNvSpPr txBox="1"/>
      </xdr:nvSpPr>
      <xdr:spPr>
        <a:xfrm>
          <a:off x="21075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6367</xdr:rowOff>
    </xdr:from>
    <xdr:ext cx="469744" cy="259045"/>
    <xdr:sp macro="" textlink="">
      <xdr:nvSpPr>
        <xdr:cNvPr id="505" name="n_2mainValue【認定こども園・幼稚園・保育所】&#10;一人当たり面積"/>
        <xdr:cNvSpPr txBox="1"/>
      </xdr:nvSpPr>
      <xdr:spPr>
        <a:xfrm>
          <a:off x="20199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143527</xdr:rowOff>
    </xdr:from>
    <xdr:ext cx="469744" cy="259045"/>
    <xdr:sp macro="" textlink="">
      <xdr:nvSpPr>
        <xdr:cNvPr id="506" name="n_3mainValue【認定こども園・幼稚園・保育所】&#10;一人当たり面積"/>
        <xdr:cNvSpPr txBox="1"/>
      </xdr:nvSpPr>
      <xdr:spPr>
        <a:xfrm>
          <a:off x="19310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147337</xdr:rowOff>
    </xdr:from>
    <xdr:ext cx="469744" cy="259045"/>
    <xdr:sp macro="" textlink="">
      <xdr:nvSpPr>
        <xdr:cNvPr id="507" name="n_4mainValue【認定こども園・幼稚園・保育所】&#10;一人当たり面積"/>
        <xdr:cNvSpPr txBox="1"/>
      </xdr:nvSpPr>
      <xdr:spPr>
        <a:xfrm>
          <a:off x="184214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152400</xdr:rowOff>
    </xdr:from>
    <xdr:to>
      <xdr:col>85</xdr:col>
      <xdr:colOff>126364</xdr:colOff>
      <xdr:row>64</xdr:row>
      <xdr:rowOff>129540</xdr:rowOff>
    </xdr:to>
    <xdr:cxnSp macro="">
      <xdr:nvCxnSpPr>
        <xdr:cNvPr id="532" name="直線コネクタ 531"/>
        <xdr:cNvCxnSpPr/>
      </xdr:nvCxnSpPr>
      <xdr:spPr>
        <a:xfrm flipV="1">
          <a:off x="16318864" y="99250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33" name="【学校施設】&#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34" name="直線コネクタ 533"/>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99077</xdr:rowOff>
    </xdr:from>
    <xdr:ext cx="405111" cy="259045"/>
    <xdr:sp macro="" textlink="">
      <xdr:nvSpPr>
        <xdr:cNvPr id="535" name="【学校施設】&#10;有形固定資産減価償却率最大値テキスト"/>
        <xdr:cNvSpPr txBox="1"/>
      </xdr:nvSpPr>
      <xdr:spPr>
        <a:xfrm>
          <a:off x="16357600" y="970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152400</xdr:rowOff>
    </xdr:from>
    <xdr:to>
      <xdr:col>86</xdr:col>
      <xdr:colOff>25400</xdr:colOff>
      <xdr:row>57</xdr:row>
      <xdr:rowOff>152400</xdr:rowOff>
    </xdr:to>
    <xdr:cxnSp macro="">
      <xdr:nvCxnSpPr>
        <xdr:cNvPr id="536" name="直線コネクタ 535"/>
        <xdr:cNvCxnSpPr/>
      </xdr:nvCxnSpPr>
      <xdr:spPr>
        <a:xfrm>
          <a:off x="16230600" y="99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163847</xdr:rowOff>
    </xdr:from>
    <xdr:ext cx="405111" cy="259045"/>
    <xdr:sp macro="" textlink="">
      <xdr:nvSpPr>
        <xdr:cNvPr id="537" name="【学校施設】&#10;有形固定資産減価償却率平均値テキスト"/>
        <xdr:cNvSpPr txBox="1"/>
      </xdr:nvSpPr>
      <xdr:spPr>
        <a:xfrm>
          <a:off x="16357600" y="10450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538" name="フローチャート: 判断 537"/>
        <xdr:cNvSpPr/>
      </xdr:nvSpPr>
      <xdr:spPr>
        <a:xfrm>
          <a:off x="162687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9" name="フローチャート: 判断 538"/>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40" name="フローチャート: 判断 539"/>
        <xdr:cNvSpPr/>
      </xdr:nvSpPr>
      <xdr:spPr>
        <a:xfrm>
          <a:off x="1454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41" name="フローチャート: 判断 540"/>
        <xdr:cNvSpPr/>
      </xdr:nvSpPr>
      <xdr:spPr>
        <a:xfrm>
          <a:off x="13652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105410</xdr:rowOff>
    </xdr:from>
    <xdr:to>
      <xdr:col>67</xdr:col>
      <xdr:colOff>101600</xdr:colOff>
      <xdr:row>61</xdr:row>
      <xdr:rowOff>35560</xdr:rowOff>
    </xdr:to>
    <xdr:sp macro="" textlink="">
      <xdr:nvSpPr>
        <xdr:cNvPr id="542" name="フローチャート: 判断 541"/>
        <xdr:cNvSpPr/>
      </xdr:nvSpPr>
      <xdr:spPr>
        <a:xfrm>
          <a:off x="12763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48" name="楕円 547"/>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49" name="【学校施設】&#10;有形固定資産減価償却率該当値テキスト"/>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550" name="楕円 549"/>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152400</xdr:rowOff>
    </xdr:from>
    <xdr:to>
      <xdr:col>85</xdr:col>
      <xdr:colOff>127000</xdr:colOff>
      <xdr:row>59</xdr:row>
      <xdr:rowOff>68580</xdr:rowOff>
    </xdr:to>
    <xdr:cxnSp macro="">
      <xdr:nvCxnSpPr>
        <xdr:cNvPr id="551" name="直線コネクタ 550"/>
        <xdr:cNvCxnSpPr/>
      </xdr:nvCxnSpPr>
      <xdr:spPr>
        <a:xfrm>
          <a:off x="15481300" y="1009650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52" name="楕円 551"/>
        <xdr:cNvSpPr/>
      </xdr:nvSpPr>
      <xdr:spPr>
        <a:xfrm>
          <a:off x="14541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64770</xdr:rowOff>
    </xdr:from>
    <xdr:to>
      <xdr:col>81</xdr:col>
      <xdr:colOff>50800</xdr:colOff>
      <xdr:row>58</xdr:row>
      <xdr:rowOff>152400</xdr:rowOff>
    </xdr:to>
    <xdr:cxnSp macro="">
      <xdr:nvCxnSpPr>
        <xdr:cNvPr id="553" name="直線コネクタ 552"/>
        <xdr:cNvCxnSpPr/>
      </xdr:nvCxnSpPr>
      <xdr:spPr>
        <a:xfrm>
          <a:off x="14592300" y="100088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128270</xdr:rowOff>
    </xdr:from>
    <xdr:to>
      <xdr:col>72</xdr:col>
      <xdr:colOff>38100</xdr:colOff>
      <xdr:row>57</xdr:row>
      <xdr:rowOff>58420</xdr:rowOff>
    </xdr:to>
    <xdr:sp macro="" textlink="">
      <xdr:nvSpPr>
        <xdr:cNvPr id="554" name="楕円 553"/>
        <xdr:cNvSpPr/>
      </xdr:nvSpPr>
      <xdr:spPr>
        <a:xfrm>
          <a:off x="13652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xdr:rowOff>
    </xdr:from>
    <xdr:to>
      <xdr:col>76</xdr:col>
      <xdr:colOff>114300</xdr:colOff>
      <xdr:row>58</xdr:row>
      <xdr:rowOff>64770</xdr:rowOff>
    </xdr:to>
    <xdr:cxnSp macro="">
      <xdr:nvCxnSpPr>
        <xdr:cNvPr id="555" name="直線コネクタ 554"/>
        <xdr:cNvCxnSpPr/>
      </xdr:nvCxnSpPr>
      <xdr:spPr>
        <a:xfrm>
          <a:off x="13703300" y="97802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113030</xdr:rowOff>
    </xdr:from>
    <xdr:to>
      <xdr:col>67</xdr:col>
      <xdr:colOff>101600</xdr:colOff>
      <xdr:row>58</xdr:row>
      <xdr:rowOff>43180</xdr:rowOff>
    </xdr:to>
    <xdr:sp macro="" textlink="">
      <xdr:nvSpPr>
        <xdr:cNvPr id="556" name="楕円 555"/>
        <xdr:cNvSpPr/>
      </xdr:nvSpPr>
      <xdr:spPr>
        <a:xfrm>
          <a:off x="1276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7620</xdr:rowOff>
    </xdr:from>
    <xdr:to>
      <xdr:col>71</xdr:col>
      <xdr:colOff>177800</xdr:colOff>
      <xdr:row>57</xdr:row>
      <xdr:rowOff>163830</xdr:rowOff>
    </xdr:to>
    <xdr:cxnSp macro="">
      <xdr:nvCxnSpPr>
        <xdr:cNvPr id="557" name="直線コネクタ 556"/>
        <xdr:cNvCxnSpPr/>
      </xdr:nvCxnSpPr>
      <xdr:spPr>
        <a:xfrm flipV="1">
          <a:off x="12814300" y="97802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8"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59" name="n_2aveValue【学校施設】&#10;有形固定資産減価償却率"/>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60" name="n_3aveValue【学校施設】&#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26687</xdr:rowOff>
    </xdr:from>
    <xdr:ext cx="405111" cy="259045"/>
    <xdr:sp macro="" textlink="">
      <xdr:nvSpPr>
        <xdr:cNvPr id="561" name="n_4aveValue【学校施設】&#10;有形固定資産減価償却率"/>
        <xdr:cNvSpPr txBox="1"/>
      </xdr:nvSpPr>
      <xdr:spPr>
        <a:xfrm>
          <a:off x="12611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562" name="n_1mainValue【学校施設】&#10;有形固定資産減価償却率"/>
        <xdr:cNvSpPr txBox="1"/>
      </xdr:nvSpPr>
      <xdr:spPr>
        <a:xfrm>
          <a:off x="15266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63" name="n_2mainValue【学校施設】&#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74947</xdr:rowOff>
    </xdr:from>
    <xdr:ext cx="405111" cy="259045"/>
    <xdr:sp macro="" textlink="">
      <xdr:nvSpPr>
        <xdr:cNvPr id="564" name="n_3mainValue【学校施設】&#10;有形固定資産減価償却率"/>
        <xdr:cNvSpPr txBox="1"/>
      </xdr:nvSpPr>
      <xdr:spPr>
        <a:xfrm>
          <a:off x="135007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59707</xdr:rowOff>
    </xdr:from>
    <xdr:ext cx="405111" cy="259045"/>
    <xdr:sp macro="" textlink="">
      <xdr:nvSpPr>
        <xdr:cNvPr id="565" name="n_4mainValue【学校施設】&#10;有形固定資産減価償却率"/>
        <xdr:cNvSpPr txBox="1"/>
      </xdr:nvSpPr>
      <xdr:spPr>
        <a:xfrm>
          <a:off x="12611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7" name="直線コネクタ 57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8" name="テキスト ボックス 57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1" name="直線コネクタ 58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2" name="テキスト ボックス 58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6" name="直線コネクタ 585"/>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7"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8" name="直線コネクタ 587"/>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9"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90" name="直線コネクタ 589"/>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91" name="【学校施設】&#10;一人当たり面積平均値テキスト"/>
        <xdr:cNvSpPr txBox="1"/>
      </xdr:nvSpPr>
      <xdr:spPr>
        <a:xfrm>
          <a:off x="22199600" y="1038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2" name="フローチャート: 判断 591"/>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3" name="フローチャート: 判断 592"/>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4" name="フローチャート: 判断 593"/>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5" name="フローチャート: 判断 594"/>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6" name="フローチャート: 判断 595"/>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66929</xdr:rowOff>
    </xdr:from>
    <xdr:to>
      <xdr:col>116</xdr:col>
      <xdr:colOff>114300</xdr:colOff>
      <xdr:row>60</xdr:row>
      <xdr:rowOff>168529</xdr:rowOff>
    </xdr:to>
    <xdr:sp macro="" textlink="">
      <xdr:nvSpPr>
        <xdr:cNvPr id="602" name="楕円 601"/>
        <xdr:cNvSpPr/>
      </xdr:nvSpPr>
      <xdr:spPr>
        <a:xfrm>
          <a:off x="22110700" y="103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89806</xdr:rowOff>
    </xdr:from>
    <xdr:ext cx="469744" cy="259045"/>
    <xdr:sp macro="" textlink="">
      <xdr:nvSpPr>
        <xdr:cNvPr id="603" name="【学校施設】&#10;一人当たり面積該当値テキスト"/>
        <xdr:cNvSpPr txBox="1"/>
      </xdr:nvSpPr>
      <xdr:spPr>
        <a:xfrm>
          <a:off x="22199600" y="102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76073</xdr:rowOff>
    </xdr:from>
    <xdr:to>
      <xdr:col>112</xdr:col>
      <xdr:colOff>38100</xdr:colOff>
      <xdr:row>61</xdr:row>
      <xdr:rowOff>6223</xdr:rowOff>
    </xdr:to>
    <xdr:sp macro="" textlink="">
      <xdr:nvSpPr>
        <xdr:cNvPr id="604" name="楕円 603"/>
        <xdr:cNvSpPr/>
      </xdr:nvSpPr>
      <xdr:spPr>
        <a:xfrm>
          <a:off x="21272500" y="103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117729</xdr:rowOff>
    </xdr:from>
    <xdr:to>
      <xdr:col>116</xdr:col>
      <xdr:colOff>63500</xdr:colOff>
      <xdr:row>60</xdr:row>
      <xdr:rowOff>126873</xdr:rowOff>
    </xdr:to>
    <xdr:cxnSp macro="">
      <xdr:nvCxnSpPr>
        <xdr:cNvPr id="605" name="直線コネクタ 604"/>
        <xdr:cNvCxnSpPr/>
      </xdr:nvCxnSpPr>
      <xdr:spPr>
        <a:xfrm flipV="1">
          <a:off x="21323300" y="10404729"/>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84074</xdr:rowOff>
    </xdr:from>
    <xdr:to>
      <xdr:col>107</xdr:col>
      <xdr:colOff>101600</xdr:colOff>
      <xdr:row>61</xdr:row>
      <xdr:rowOff>14224</xdr:rowOff>
    </xdr:to>
    <xdr:sp macro="" textlink="">
      <xdr:nvSpPr>
        <xdr:cNvPr id="606" name="楕円 605"/>
        <xdr:cNvSpPr/>
      </xdr:nvSpPr>
      <xdr:spPr>
        <a:xfrm>
          <a:off x="20383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126873</xdr:rowOff>
    </xdr:from>
    <xdr:to>
      <xdr:col>111</xdr:col>
      <xdr:colOff>177800</xdr:colOff>
      <xdr:row>60</xdr:row>
      <xdr:rowOff>134874</xdr:rowOff>
    </xdr:to>
    <xdr:cxnSp macro="">
      <xdr:nvCxnSpPr>
        <xdr:cNvPr id="607" name="直線コネクタ 606"/>
        <xdr:cNvCxnSpPr/>
      </xdr:nvCxnSpPr>
      <xdr:spPr>
        <a:xfrm flipV="1">
          <a:off x="20434300" y="1041387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90932</xdr:rowOff>
    </xdr:from>
    <xdr:to>
      <xdr:col>102</xdr:col>
      <xdr:colOff>165100</xdr:colOff>
      <xdr:row>61</xdr:row>
      <xdr:rowOff>21082</xdr:rowOff>
    </xdr:to>
    <xdr:sp macro="" textlink="">
      <xdr:nvSpPr>
        <xdr:cNvPr id="608" name="楕円 607"/>
        <xdr:cNvSpPr/>
      </xdr:nvSpPr>
      <xdr:spPr>
        <a:xfrm>
          <a:off x="19494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134874</xdr:rowOff>
    </xdr:from>
    <xdr:to>
      <xdr:col>107</xdr:col>
      <xdr:colOff>50800</xdr:colOff>
      <xdr:row>60</xdr:row>
      <xdr:rowOff>141732</xdr:rowOff>
    </xdr:to>
    <xdr:cxnSp macro="">
      <xdr:nvCxnSpPr>
        <xdr:cNvPr id="609" name="直線コネクタ 608"/>
        <xdr:cNvCxnSpPr/>
      </xdr:nvCxnSpPr>
      <xdr:spPr>
        <a:xfrm flipV="1">
          <a:off x="19545300" y="104218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98361</xdr:rowOff>
    </xdr:from>
    <xdr:to>
      <xdr:col>98</xdr:col>
      <xdr:colOff>38100</xdr:colOff>
      <xdr:row>61</xdr:row>
      <xdr:rowOff>28511</xdr:rowOff>
    </xdr:to>
    <xdr:sp macro="" textlink="">
      <xdr:nvSpPr>
        <xdr:cNvPr id="610" name="楕円 609"/>
        <xdr:cNvSpPr/>
      </xdr:nvSpPr>
      <xdr:spPr>
        <a:xfrm>
          <a:off x="18605500" y="103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141732</xdr:rowOff>
    </xdr:from>
    <xdr:to>
      <xdr:col>102</xdr:col>
      <xdr:colOff>114300</xdr:colOff>
      <xdr:row>60</xdr:row>
      <xdr:rowOff>149161</xdr:rowOff>
    </xdr:to>
    <xdr:cxnSp macro="">
      <xdr:nvCxnSpPr>
        <xdr:cNvPr id="611" name="直線コネクタ 610"/>
        <xdr:cNvCxnSpPr/>
      </xdr:nvCxnSpPr>
      <xdr:spPr>
        <a:xfrm flipV="1">
          <a:off x="18656300" y="1042873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2" name="n_1ave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3" name="n_2aveValue【学校施設】&#10;一人当たり面積"/>
        <xdr:cNvSpPr txBox="1"/>
      </xdr:nvSpPr>
      <xdr:spPr>
        <a:xfrm>
          <a:off x="20199427" y="1052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4" name="n_3aveValue【学校施設】&#10;一人当たり面積"/>
        <xdr:cNvSpPr txBox="1"/>
      </xdr:nvSpPr>
      <xdr:spPr>
        <a:xfrm>
          <a:off x="19310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93362</xdr:rowOff>
    </xdr:from>
    <xdr:ext cx="469744" cy="259045"/>
    <xdr:sp macro="" textlink="">
      <xdr:nvSpPr>
        <xdr:cNvPr id="615" name="n_4aveValue【学校施設】&#10;一人当たり面積"/>
        <xdr:cNvSpPr txBox="1"/>
      </xdr:nvSpPr>
      <xdr:spPr>
        <a:xfrm>
          <a:off x="18421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22750</xdr:rowOff>
    </xdr:from>
    <xdr:ext cx="469744" cy="259045"/>
    <xdr:sp macro="" textlink="">
      <xdr:nvSpPr>
        <xdr:cNvPr id="616" name="n_1mainValue【学校施設】&#10;一人当たり面積"/>
        <xdr:cNvSpPr txBox="1"/>
      </xdr:nvSpPr>
      <xdr:spPr>
        <a:xfrm>
          <a:off x="21075727"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30751</xdr:rowOff>
    </xdr:from>
    <xdr:ext cx="469744" cy="259045"/>
    <xdr:sp macro="" textlink="">
      <xdr:nvSpPr>
        <xdr:cNvPr id="617" name="n_2mainValue【学校施設】&#10;一人当たり面積"/>
        <xdr:cNvSpPr txBox="1"/>
      </xdr:nvSpPr>
      <xdr:spPr>
        <a:xfrm>
          <a:off x="20199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37609</xdr:rowOff>
    </xdr:from>
    <xdr:ext cx="469744" cy="259045"/>
    <xdr:sp macro="" textlink="">
      <xdr:nvSpPr>
        <xdr:cNvPr id="618" name="n_3mainValue【学校施設】&#10;一人当たり面積"/>
        <xdr:cNvSpPr txBox="1"/>
      </xdr:nvSpPr>
      <xdr:spPr>
        <a:xfrm>
          <a:off x="19310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45038</xdr:rowOff>
    </xdr:from>
    <xdr:ext cx="469744" cy="259045"/>
    <xdr:sp macro="" textlink="">
      <xdr:nvSpPr>
        <xdr:cNvPr id="619" name="n_4mainValue【学校施設】&#10;一人当たり面積"/>
        <xdr:cNvSpPr txBox="1"/>
      </xdr:nvSpPr>
      <xdr:spPr>
        <a:xfrm>
          <a:off x="18421427" y="101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4" name="直線コネクタ 643"/>
        <xdr:cNvCxnSpPr/>
      </xdr:nvCxnSpPr>
      <xdr:spPr>
        <a:xfrm flipV="1">
          <a:off x="16318864" y="13416914"/>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7" name="【児童館】&#10;有形固定資産減価償却率最大値テキスト"/>
        <xdr:cNvSpPr txBox="1"/>
      </xdr:nvSpPr>
      <xdr:spPr>
        <a:xfrm>
          <a:off x="16357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8" name="直線コネクタ 647"/>
        <xdr:cNvCxnSpPr/>
      </xdr:nvCxnSpPr>
      <xdr:spPr>
        <a:xfrm>
          <a:off x="16230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649" name="【児童館】&#10;有形固定資産減価償却率平均値テキスト"/>
        <xdr:cNvSpPr txBox="1"/>
      </xdr:nvSpPr>
      <xdr:spPr>
        <a:xfrm>
          <a:off x="16357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50" name="フローチャート: 判断 649"/>
        <xdr:cNvSpPr/>
      </xdr:nvSpPr>
      <xdr:spPr>
        <a:xfrm>
          <a:off x="16268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51" name="フローチャート: 判断 650"/>
        <xdr:cNvSpPr/>
      </xdr:nvSpPr>
      <xdr:spPr>
        <a:xfrm>
          <a:off x="15430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2" name="フローチャート: 判断 651"/>
        <xdr:cNvSpPr/>
      </xdr:nvSpPr>
      <xdr:spPr>
        <a:xfrm>
          <a:off x="14541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3" name="フローチャート: 判断 652"/>
        <xdr:cNvSpPr/>
      </xdr:nvSpPr>
      <xdr:spPr>
        <a:xfrm>
          <a:off x="13652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4" name="フローチャート: 判断 653"/>
        <xdr:cNvSpPr/>
      </xdr:nvSpPr>
      <xdr:spPr>
        <a:xfrm>
          <a:off x="12763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80645</xdr:rowOff>
    </xdr:from>
    <xdr:to>
      <xdr:col>85</xdr:col>
      <xdr:colOff>177800</xdr:colOff>
      <xdr:row>83</xdr:row>
      <xdr:rowOff>10795</xdr:rowOff>
    </xdr:to>
    <xdr:sp macro="" textlink="">
      <xdr:nvSpPr>
        <xdr:cNvPr id="660" name="楕円 659"/>
        <xdr:cNvSpPr/>
      </xdr:nvSpPr>
      <xdr:spPr>
        <a:xfrm>
          <a:off x="16268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103522</xdr:rowOff>
    </xdr:from>
    <xdr:ext cx="405111" cy="259045"/>
    <xdr:sp macro="" textlink="">
      <xdr:nvSpPr>
        <xdr:cNvPr id="661" name="【児童館】&#10;有形固定資産減価償却率該当値テキスト"/>
        <xdr:cNvSpPr txBox="1"/>
      </xdr:nvSpPr>
      <xdr:spPr>
        <a:xfrm>
          <a:off x="16357600"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23495</xdr:rowOff>
    </xdr:from>
    <xdr:to>
      <xdr:col>81</xdr:col>
      <xdr:colOff>101600</xdr:colOff>
      <xdr:row>82</xdr:row>
      <xdr:rowOff>125095</xdr:rowOff>
    </xdr:to>
    <xdr:sp macro="" textlink="">
      <xdr:nvSpPr>
        <xdr:cNvPr id="662" name="楕円 661"/>
        <xdr:cNvSpPr/>
      </xdr:nvSpPr>
      <xdr:spPr>
        <a:xfrm>
          <a:off x="15430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74295</xdr:rowOff>
    </xdr:from>
    <xdr:to>
      <xdr:col>85</xdr:col>
      <xdr:colOff>127000</xdr:colOff>
      <xdr:row>82</xdr:row>
      <xdr:rowOff>131445</xdr:rowOff>
    </xdr:to>
    <xdr:cxnSp macro="">
      <xdr:nvCxnSpPr>
        <xdr:cNvPr id="663" name="直線コネクタ 662"/>
        <xdr:cNvCxnSpPr/>
      </xdr:nvCxnSpPr>
      <xdr:spPr>
        <a:xfrm>
          <a:off x="15481300" y="141331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19686</xdr:rowOff>
    </xdr:from>
    <xdr:to>
      <xdr:col>76</xdr:col>
      <xdr:colOff>165100</xdr:colOff>
      <xdr:row>82</xdr:row>
      <xdr:rowOff>121286</xdr:rowOff>
    </xdr:to>
    <xdr:sp macro="" textlink="">
      <xdr:nvSpPr>
        <xdr:cNvPr id="664" name="楕円 663"/>
        <xdr:cNvSpPr/>
      </xdr:nvSpPr>
      <xdr:spPr>
        <a:xfrm>
          <a:off x="14541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70486</xdr:rowOff>
    </xdr:from>
    <xdr:to>
      <xdr:col>81</xdr:col>
      <xdr:colOff>50800</xdr:colOff>
      <xdr:row>82</xdr:row>
      <xdr:rowOff>74295</xdr:rowOff>
    </xdr:to>
    <xdr:cxnSp macro="">
      <xdr:nvCxnSpPr>
        <xdr:cNvPr id="665" name="直線コネクタ 664"/>
        <xdr:cNvCxnSpPr/>
      </xdr:nvCxnSpPr>
      <xdr:spPr>
        <a:xfrm>
          <a:off x="14592300" y="141293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122555</xdr:rowOff>
    </xdr:from>
    <xdr:to>
      <xdr:col>72</xdr:col>
      <xdr:colOff>38100</xdr:colOff>
      <xdr:row>82</xdr:row>
      <xdr:rowOff>52705</xdr:rowOff>
    </xdr:to>
    <xdr:sp macro="" textlink="">
      <xdr:nvSpPr>
        <xdr:cNvPr id="666" name="楕円 665"/>
        <xdr:cNvSpPr/>
      </xdr:nvSpPr>
      <xdr:spPr>
        <a:xfrm>
          <a:off x="13652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xdr:rowOff>
    </xdr:from>
    <xdr:to>
      <xdr:col>76</xdr:col>
      <xdr:colOff>114300</xdr:colOff>
      <xdr:row>82</xdr:row>
      <xdr:rowOff>70486</xdr:rowOff>
    </xdr:to>
    <xdr:cxnSp macro="">
      <xdr:nvCxnSpPr>
        <xdr:cNvPr id="667" name="直線コネクタ 666"/>
        <xdr:cNvCxnSpPr/>
      </xdr:nvCxnSpPr>
      <xdr:spPr>
        <a:xfrm>
          <a:off x="13703300" y="1406080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668" name="楕円 667"/>
        <xdr:cNvSpPr/>
      </xdr:nvSpPr>
      <xdr:spPr>
        <a:xfrm>
          <a:off x="1276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104775</xdr:rowOff>
    </xdr:from>
    <xdr:to>
      <xdr:col>71</xdr:col>
      <xdr:colOff>177800</xdr:colOff>
      <xdr:row>82</xdr:row>
      <xdr:rowOff>1905</xdr:rowOff>
    </xdr:to>
    <xdr:cxnSp macro="">
      <xdr:nvCxnSpPr>
        <xdr:cNvPr id="669" name="直線コネクタ 668"/>
        <xdr:cNvCxnSpPr/>
      </xdr:nvCxnSpPr>
      <xdr:spPr>
        <a:xfrm>
          <a:off x="12814300" y="13992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95266</xdr:rowOff>
    </xdr:from>
    <xdr:ext cx="405111" cy="259045"/>
    <xdr:sp macro="" textlink="">
      <xdr:nvSpPr>
        <xdr:cNvPr id="670" name="n_1aveValue【児童館】&#10;有形固定資産減価償却率"/>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671" name="n_2aveValue【児童館】&#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158132</xdr:rowOff>
    </xdr:from>
    <xdr:ext cx="405111" cy="259045"/>
    <xdr:sp macro="" textlink="">
      <xdr:nvSpPr>
        <xdr:cNvPr id="672" name="n_3aveValue【児童館】&#10;有形固定資産減価償却率"/>
        <xdr:cNvSpPr txBox="1"/>
      </xdr:nvSpPr>
      <xdr:spPr>
        <a:xfrm>
          <a:off x="13500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673" name="n_4aveValue【児童館】&#10;有形固定資産減価償却率"/>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141622</xdr:rowOff>
    </xdr:from>
    <xdr:ext cx="405111" cy="259045"/>
    <xdr:sp macro="" textlink="">
      <xdr:nvSpPr>
        <xdr:cNvPr id="674" name="n_1main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675" name="n_2mainValue【児童館】&#10;有形固定資産減価償却率"/>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676" name="n_3mainValue【児童館】&#10;有形固定資産減価償却率"/>
        <xdr:cNvSpPr txBox="1"/>
      </xdr:nvSpPr>
      <xdr:spPr>
        <a:xfrm>
          <a:off x="13500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652</xdr:rowOff>
    </xdr:from>
    <xdr:ext cx="405111" cy="259045"/>
    <xdr:sp macro="" textlink="">
      <xdr:nvSpPr>
        <xdr:cNvPr id="677" name="n_4mainValue【児童館】&#10;有形固定資産減価償却率"/>
        <xdr:cNvSpPr txBox="1"/>
      </xdr:nvSpPr>
      <xdr:spPr>
        <a:xfrm>
          <a:off x="12611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701" name="直線コネクタ 700"/>
        <xdr:cNvCxnSpPr/>
      </xdr:nvCxnSpPr>
      <xdr:spPr>
        <a:xfrm flipV="1">
          <a:off x="22160864" y="132207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3" name="直線コネクタ 7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4"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5" name="直線コネクタ 704"/>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6"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7" name="フローチャート: 判断 70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8" name="フローチャート: 判断 707"/>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9" name="フローチャート: 判断 7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0" name="フローチャート: 判断 709"/>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1" name="フローチャート: 判断 7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17" name="楕円 716"/>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18"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63500</xdr:rowOff>
    </xdr:from>
    <xdr:to>
      <xdr:col>112</xdr:col>
      <xdr:colOff>38100</xdr:colOff>
      <xdr:row>81</xdr:row>
      <xdr:rowOff>165100</xdr:rowOff>
    </xdr:to>
    <xdr:sp macro="" textlink="">
      <xdr:nvSpPr>
        <xdr:cNvPr id="719" name="楕円 718"/>
        <xdr:cNvSpPr/>
      </xdr:nvSpPr>
      <xdr:spPr>
        <a:xfrm>
          <a:off x="21272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114300</xdr:rowOff>
    </xdr:to>
    <xdr:cxnSp macro="">
      <xdr:nvCxnSpPr>
        <xdr:cNvPr id="720" name="直線コネクタ 719"/>
        <xdr:cNvCxnSpPr/>
      </xdr:nvCxnSpPr>
      <xdr:spPr>
        <a:xfrm flipV="1">
          <a:off x="21323300" y="1398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44450</xdr:rowOff>
    </xdr:from>
    <xdr:to>
      <xdr:col>107</xdr:col>
      <xdr:colOff>101600</xdr:colOff>
      <xdr:row>81</xdr:row>
      <xdr:rowOff>146050</xdr:rowOff>
    </xdr:to>
    <xdr:sp macro="" textlink="">
      <xdr:nvSpPr>
        <xdr:cNvPr id="721" name="楕円 720"/>
        <xdr:cNvSpPr/>
      </xdr:nvSpPr>
      <xdr:spPr>
        <a:xfrm>
          <a:off x="2038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95250</xdr:rowOff>
    </xdr:from>
    <xdr:to>
      <xdr:col>111</xdr:col>
      <xdr:colOff>177800</xdr:colOff>
      <xdr:row>81</xdr:row>
      <xdr:rowOff>114300</xdr:rowOff>
    </xdr:to>
    <xdr:cxnSp macro="">
      <xdr:nvCxnSpPr>
        <xdr:cNvPr id="722" name="直線コネクタ 721"/>
        <xdr:cNvCxnSpPr/>
      </xdr:nvCxnSpPr>
      <xdr:spPr>
        <a:xfrm>
          <a:off x="20434300" y="1398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23" name="楕円 722"/>
        <xdr:cNvSpPr/>
      </xdr:nvSpPr>
      <xdr:spPr>
        <a:xfrm>
          <a:off x="19494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95250</xdr:rowOff>
    </xdr:from>
    <xdr:to>
      <xdr:col>107</xdr:col>
      <xdr:colOff>50800</xdr:colOff>
      <xdr:row>81</xdr:row>
      <xdr:rowOff>95250</xdr:rowOff>
    </xdr:to>
    <xdr:cxnSp macro="">
      <xdr:nvCxnSpPr>
        <xdr:cNvPr id="724" name="直線コネクタ 723"/>
        <xdr:cNvCxnSpPr/>
      </xdr:nvCxnSpPr>
      <xdr:spPr>
        <a:xfrm>
          <a:off x="19545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725" name="楕円 724"/>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726" name="直線コネクタ 725"/>
        <xdr:cNvCxnSpPr/>
      </xdr:nvCxnSpPr>
      <xdr:spPr>
        <a:xfrm>
          <a:off x="18656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27" name="n_1aveValue【児童館】&#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0"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10177</xdr:rowOff>
    </xdr:from>
    <xdr:ext cx="469744" cy="259045"/>
    <xdr:sp macro="" textlink="">
      <xdr:nvSpPr>
        <xdr:cNvPr id="731" name="n_1mainValue【児童館】&#10;一人当たり面積"/>
        <xdr:cNvSpPr txBox="1"/>
      </xdr:nvSpPr>
      <xdr:spPr>
        <a:xfrm>
          <a:off x="210757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732" name="n_2mainValue【児童館】&#10;一人当たり面積"/>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33" name="n_3mainValue【児童館】&#10;一人当たり面積"/>
        <xdr:cNvSpPr txBox="1"/>
      </xdr:nvSpPr>
      <xdr:spPr>
        <a:xfrm>
          <a:off x="19310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734" name="n_4mainValue【児童館】&#10;一人当たり面積"/>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9" name="直線コネクタ 758"/>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60"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61" name="直線コネクタ 760"/>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2"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3" name="直線コネクタ 762"/>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4"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5" name="フローチャート: 判断 764"/>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6" name="フローチャート: 判断 765"/>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7" name="フローチャート: 判断 766"/>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8" name="フローチャート: 判断 767"/>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9" name="フローチャート: 判断 768"/>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118745</xdr:rowOff>
    </xdr:from>
    <xdr:to>
      <xdr:col>85</xdr:col>
      <xdr:colOff>177800</xdr:colOff>
      <xdr:row>105</xdr:row>
      <xdr:rowOff>48895</xdr:rowOff>
    </xdr:to>
    <xdr:sp macro="" textlink="">
      <xdr:nvSpPr>
        <xdr:cNvPr id="775" name="楕円 774"/>
        <xdr:cNvSpPr/>
      </xdr:nvSpPr>
      <xdr:spPr>
        <a:xfrm>
          <a:off x="162687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97172</xdr:rowOff>
    </xdr:from>
    <xdr:ext cx="405111" cy="259045"/>
    <xdr:sp macro="" textlink="">
      <xdr:nvSpPr>
        <xdr:cNvPr id="776" name="【公民館】&#10;有形固定資産減価償却率該当値テキスト"/>
        <xdr:cNvSpPr txBox="1"/>
      </xdr:nvSpPr>
      <xdr:spPr>
        <a:xfrm>
          <a:off x="16357600" y="1792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118745</xdr:rowOff>
    </xdr:from>
    <xdr:to>
      <xdr:col>81</xdr:col>
      <xdr:colOff>101600</xdr:colOff>
      <xdr:row>105</xdr:row>
      <xdr:rowOff>48895</xdr:rowOff>
    </xdr:to>
    <xdr:sp macro="" textlink="">
      <xdr:nvSpPr>
        <xdr:cNvPr id="777" name="楕円 776"/>
        <xdr:cNvSpPr/>
      </xdr:nvSpPr>
      <xdr:spPr>
        <a:xfrm>
          <a:off x="15430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169545</xdr:rowOff>
    </xdr:from>
    <xdr:to>
      <xdr:col>85</xdr:col>
      <xdr:colOff>127000</xdr:colOff>
      <xdr:row>104</xdr:row>
      <xdr:rowOff>169545</xdr:rowOff>
    </xdr:to>
    <xdr:cxnSp macro="">
      <xdr:nvCxnSpPr>
        <xdr:cNvPr id="778" name="直線コネクタ 777"/>
        <xdr:cNvCxnSpPr/>
      </xdr:nvCxnSpPr>
      <xdr:spPr>
        <a:xfrm>
          <a:off x="15481300" y="180003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79" name="楕円 778"/>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169545</xdr:rowOff>
    </xdr:to>
    <xdr:cxnSp macro="">
      <xdr:nvCxnSpPr>
        <xdr:cNvPr id="780" name="直線コネクタ 779"/>
        <xdr:cNvCxnSpPr/>
      </xdr:nvCxnSpPr>
      <xdr:spPr>
        <a:xfrm>
          <a:off x="14592300" y="179412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xdr:rowOff>
    </xdr:from>
    <xdr:to>
      <xdr:col>72</xdr:col>
      <xdr:colOff>38100</xdr:colOff>
      <xdr:row>104</xdr:row>
      <xdr:rowOff>106045</xdr:rowOff>
    </xdr:to>
    <xdr:sp macro="" textlink="">
      <xdr:nvSpPr>
        <xdr:cNvPr id="781" name="楕円 780"/>
        <xdr:cNvSpPr/>
      </xdr:nvSpPr>
      <xdr:spPr>
        <a:xfrm>
          <a:off x="13652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55245</xdr:rowOff>
    </xdr:from>
    <xdr:to>
      <xdr:col>76</xdr:col>
      <xdr:colOff>114300</xdr:colOff>
      <xdr:row>104</xdr:row>
      <xdr:rowOff>110489</xdr:rowOff>
    </xdr:to>
    <xdr:cxnSp macro="">
      <xdr:nvCxnSpPr>
        <xdr:cNvPr id="782" name="直線コネクタ 781"/>
        <xdr:cNvCxnSpPr/>
      </xdr:nvCxnSpPr>
      <xdr:spPr>
        <a:xfrm>
          <a:off x="13703300" y="178860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53975</xdr:rowOff>
    </xdr:from>
    <xdr:to>
      <xdr:col>67</xdr:col>
      <xdr:colOff>101600</xdr:colOff>
      <xdr:row>104</xdr:row>
      <xdr:rowOff>155575</xdr:rowOff>
    </xdr:to>
    <xdr:sp macro="" textlink="">
      <xdr:nvSpPr>
        <xdr:cNvPr id="783" name="楕円 782"/>
        <xdr:cNvSpPr/>
      </xdr:nvSpPr>
      <xdr:spPr>
        <a:xfrm>
          <a:off x="12763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55245</xdr:rowOff>
    </xdr:from>
    <xdr:to>
      <xdr:col>71</xdr:col>
      <xdr:colOff>177800</xdr:colOff>
      <xdr:row>104</xdr:row>
      <xdr:rowOff>104775</xdr:rowOff>
    </xdr:to>
    <xdr:cxnSp macro="">
      <xdr:nvCxnSpPr>
        <xdr:cNvPr id="784" name="直線コネクタ 783"/>
        <xdr:cNvCxnSpPr/>
      </xdr:nvCxnSpPr>
      <xdr:spPr>
        <a:xfrm flipV="1">
          <a:off x="12814300" y="178860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5"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6"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787" name="n_3aveValue【公民館】&#10;有形固定資産減価償却率"/>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8"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40022</xdr:rowOff>
    </xdr:from>
    <xdr:ext cx="405111" cy="259045"/>
    <xdr:sp macro="" textlink="">
      <xdr:nvSpPr>
        <xdr:cNvPr id="789" name="n_1mainValue【公民館】&#10;有形固定資産減価償却率"/>
        <xdr:cNvSpPr txBox="1"/>
      </xdr:nvSpPr>
      <xdr:spPr>
        <a:xfrm>
          <a:off x="152660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790" name="n_2main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122572</xdr:rowOff>
    </xdr:from>
    <xdr:ext cx="405111" cy="259045"/>
    <xdr:sp macro="" textlink="">
      <xdr:nvSpPr>
        <xdr:cNvPr id="791" name="n_3mainValue【公民館】&#10;有形固定資産減価償却率"/>
        <xdr:cNvSpPr txBox="1"/>
      </xdr:nvSpPr>
      <xdr:spPr>
        <a:xfrm>
          <a:off x="13500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146702</xdr:rowOff>
    </xdr:from>
    <xdr:ext cx="405111" cy="259045"/>
    <xdr:sp macro="" textlink="">
      <xdr:nvSpPr>
        <xdr:cNvPr id="792" name="n_4mainValue【公民館】&#10;有形固定資産減価償却率"/>
        <xdr:cNvSpPr txBox="1"/>
      </xdr:nvSpPr>
      <xdr:spPr>
        <a:xfrm>
          <a:off x="12611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4" name="直線コネクタ 813"/>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7"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8" name="直線コネクタ 817"/>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9" name="【公民館】&#10;一人当たり面積平均値テキスト"/>
        <xdr:cNvSpPr txBox="1"/>
      </xdr:nvSpPr>
      <xdr:spPr>
        <a:xfrm>
          <a:off x="22199600" y="1815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20" name="フローチャート: 判断 819"/>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21" name="フローチャート: 判断 820"/>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2" name="フローチャート: 判断 821"/>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3" name="フローチャート: 判断 822"/>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4" name="フローチャート: 判断 823"/>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30" name="楕円 829"/>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831" name="【公民館】&#10;一人当たり面積該当値テキスト"/>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64263</xdr:rowOff>
    </xdr:from>
    <xdr:to>
      <xdr:col>112</xdr:col>
      <xdr:colOff>38100</xdr:colOff>
      <xdr:row>105</xdr:row>
      <xdr:rowOff>165863</xdr:rowOff>
    </xdr:to>
    <xdr:sp macro="" textlink="">
      <xdr:nvSpPr>
        <xdr:cNvPr id="832" name="楕円 831"/>
        <xdr:cNvSpPr/>
      </xdr:nvSpPr>
      <xdr:spPr>
        <a:xfrm>
          <a:off x="21272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115063</xdr:rowOff>
    </xdr:to>
    <xdr:cxnSp macro="">
      <xdr:nvCxnSpPr>
        <xdr:cNvPr id="833" name="直線コネクタ 832"/>
        <xdr:cNvCxnSpPr/>
      </xdr:nvCxnSpPr>
      <xdr:spPr>
        <a:xfrm flipV="1">
          <a:off x="21323300" y="181127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68835</xdr:rowOff>
    </xdr:from>
    <xdr:to>
      <xdr:col>107</xdr:col>
      <xdr:colOff>101600</xdr:colOff>
      <xdr:row>105</xdr:row>
      <xdr:rowOff>170435</xdr:rowOff>
    </xdr:to>
    <xdr:sp macro="" textlink="">
      <xdr:nvSpPr>
        <xdr:cNvPr id="834" name="楕円 833"/>
        <xdr:cNvSpPr/>
      </xdr:nvSpPr>
      <xdr:spPr>
        <a:xfrm>
          <a:off x="20383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115063</xdr:rowOff>
    </xdr:from>
    <xdr:to>
      <xdr:col>111</xdr:col>
      <xdr:colOff>177800</xdr:colOff>
      <xdr:row>105</xdr:row>
      <xdr:rowOff>119635</xdr:rowOff>
    </xdr:to>
    <xdr:cxnSp macro="">
      <xdr:nvCxnSpPr>
        <xdr:cNvPr id="835" name="直線コネクタ 834"/>
        <xdr:cNvCxnSpPr/>
      </xdr:nvCxnSpPr>
      <xdr:spPr>
        <a:xfrm flipV="1">
          <a:off x="20434300" y="181173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125985</xdr:rowOff>
    </xdr:from>
    <xdr:to>
      <xdr:col>102</xdr:col>
      <xdr:colOff>165100</xdr:colOff>
      <xdr:row>106</xdr:row>
      <xdr:rowOff>56135</xdr:rowOff>
    </xdr:to>
    <xdr:sp macro="" textlink="">
      <xdr:nvSpPr>
        <xdr:cNvPr id="836" name="楕円 835"/>
        <xdr:cNvSpPr/>
      </xdr:nvSpPr>
      <xdr:spPr>
        <a:xfrm>
          <a:off x="19494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119635</xdr:rowOff>
    </xdr:from>
    <xdr:to>
      <xdr:col>107</xdr:col>
      <xdr:colOff>50800</xdr:colOff>
      <xdr:row>106</xdr:row>
      <xdr:rowOff>5335</xdr:rowOff>
    </xdr:to>
    <xdr:cxnSp macro="">
      <xdr:nvCxnSpPr>
        <xdr:cNvPr id="837" name="直線コネクタ 836"/>
        <xdr:cNvCxnSpPr/>
      </xdr:nvCxnSpPr>
      <xdr:spPr>
        <a:xfrm flipV="1">
          <a:off x="19545300" y="181218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130556</xdr:rowOff>
    </xdr:from>
    <xdr:to>
      <xdr:col>98</xdr:col>
      <xdr:colOff>38100</xdr:colOff>
      <xdr:row>106</xdr:row>
      <xdr:rowOff>60706</xdr:rowOff>
    </xdr:to>
    <xdr:sp macro="" textlink="">
      <xdr:nvSpPr>
        <xdr:cNvPr id="838" name="楕円 837"/>
        <xdr:cNvSpPr/>
      </xdr:nvSpPr>
      <xdr:spPr>
        <a:xfrm>
          <a:off x="18605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5335</xdr:rowOff>
    </xdr:from>
    <xdr:to>
      <xdr:col>102</xdr:col>
      <xdr:colOff>114300</xdr:colOff>
      <xdr:row>106</xdr:row>
      <xdr:rowOff>9906</xdr:rowOff>
    </xdr:to>
    <xdr:cxnSp macro="">
      <xdr:nvCxnSpPr>
        <xdr:cNvPr id="839" name="直線コネクタ 838"/>
        <xdr:cNvCxnSpPr/>
      </xdr:nvCxnSpPr>
      <xdr:spPr>
        <a:xfrm flipV="1">
          <a:off x="18656300" y="181790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40" name="n_1aveValue【公民館】&#10;一人当たり面積"/>
        <xdr:cNvSpPr txBox="1"/>
      </xdr:nvSpPr>
      <xdr:spPr>
        <a:xfrm>
          <a:off x="210757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1"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2"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3" name="n_4aveValue【公民館】&#10;一人当たり面積"/>
        <xdr:cNvSpPr txBox="1"/>
      </xdr:nvSpPr>
      <xdr:spPr>
        <a:xfrm>
          <a:off x="18421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10940</xdr:rowOff>
    </xdr:from>
    <xdr:ext cx="469744" cy="259045"/>
    <xdr:sp macro="" textlink="">
      <xdr:nvSpPr>
        <xdr:cNvPr id="844" name="n_1mainValue【公民館】&#10;一人当たり面積"/>
        <xdr:cNvSpPr txBox="1"/>
      </xdr:nvSpPr>
      <xdr:spPr>
        <a:xfrm>
          <a:off x="21075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15512</xdr:rowOff>
    </xdr:from>
    <xdr:ext cx="469744" cy="259045"/>
    <xdr:sp macro="" textlink="">
      <xdr:nvSpPr>
        <xdr:cNvPr id="845" name="n_2mainValue【公民館】&#10;一人当たり面積"/>
        <xdr:cNvSpPr txBox="1"/>
      </xdr:nvSpPr>
      <xdr:spPr>
        <a:xfrm>
          <a:off x="20199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72662</xdr:rowOff>
    </xdr:from>
    <xdr:ext cx="469744" cy="259045"/>
    <xdr:sp macro="" textlink="">
      <xdr:nvSpPr>
        <xdr:cNvPr id="846" name="n_3mainValue【公民館】&#10;一人当たり面積"/>
        <xdr:cNvSpPr txBox="1"/>
      </xdr:nvSpPr>
      <xdr:spPr>
        <a:xfrm>
          <a:off x="19310427" y="179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77233</xdr:rowOff>
    </xdr:from>
    <xdr:ext cx="469744" cy="259045"/>
    <xdr:sp macro="" textlink="">
      <xdr:nvSpPr>
        <xdr:cNvPr id="847" name="n_4mainValue【公民館】&#10;一人当たり面積"/>
        <xdr:cNvSpPr txBox="1"/>
      </xdr:nvSpPr>
      <xdr:spPr>
        <a:xfrm>
          <a:off x="18421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の大規模改修事業や道路インフラ関係の更新等を合併後、実施してきたことから道路、学校施設といった施設の有形固定資産減価償却率は類似団体平均を下回っている。しかしながら、道路、認定こども園等、学校施設の一人当たり面積は類似団体平均と比べ高い数値となっている。こうした施設については、燕市建物系公共施設保有量適正化計画においても、機能の集約や廃止の必要性について検討をしており、中長期的な視点に基づく保有量の適正化に向けた取り組みを進めているところである。公営住宅に関しては、有形固定資産減価償却率のとおり老朽化した施設が多く存在することから、燕市建物系公共施設保有量適正化計画に先行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月に今後の公営住宅の在り方について（素案）を策定し、長寿命化工事を施し維持するもの、取り壊しを進めるものの検討を行い素案に基づき取り壊しや長寿命化を進めているところである。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77,401
76,806
110.95
46,865,676
44,352,361
2,317,807
20,723,614
43,524,988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105410</xdr:rowOff>
    </xdr:from>
    <xdr:to>
      <xdr:col>24</xdr:col>
      <xdr:colOff>114300</xdr:colOff>
      <xdr:row>40</xdr:row>
      <xdr:rowOff>35560</xdr:rowOff>
    </xdr:to>
    <xdr:sp macro="" textlink="">
      <xdr:nvSpPr>
        <xdr:cNvPr id="73" name="楕円 72"/>
        <xdr:cNvSpPr/>
      </xdr:nvSpPr>
      <xdr:spPr>
        <a:xfrm>
          <a:off x="4584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83837</xdr:rowOff>
    </xdr:from>
    <xdr:ext cx="405111" cy="259045"/>
    <xdr:sp macro="" textlink="">
      <xdr:nvSpPr>
        <xdr:cNvPr id="74" name="【図書館】&#10;有形固定資産減価償却率該当値テキスト"/>
        <xdr:cNvSpPr txBox="1"/>
      </xdr:nvSpPr>
      <xdr:spPr>
        <a:xfrm>
          <a:off x="4673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84455</xdr:rowOff>
    </xdr:from>
    <xdr:to>
      <xdr:col>20</xdr:col>
      <xdr:colOff>38100</xdr:colOff>
      <xdr:row>40</xdr:row>
      <xdr:rowOff>14605</xdr:rowOff>
    </xdr:to>
    <xdr:sp macro="" textlink="">
      <xdr:nvSpPr>
        <xdr:cNvPr id="75" name="楕円 74"/>
        <xdr:cNvSpPr/>
      </xdr:nvSpPr>
      <xdr:spPr>
        <a:xfrm>
          <a:off x="3746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135255</xdr:rowOff>
    </xdr:from>
    <xdr:to>
      <xdr:col>24</xdr:col>
      <xdr:colOff>63500</xdr:colOff>
      <xdr:row>39</xdr:row>
      <xdr:rowOff>156210</xdr:rowOff>
    </xdr:to>
    <xdr:cxnSp macro="">
      <xdr:nvCxnSpPr>
        <xdr:cNvPr id="76" name="直線コネクタ 75"/>
        <xdr:cNvCxnSpPr/>
      </xdr:nvCxnSpPr>
      <xdr:spPr>
        <a:xfrm>
          <a:off x="3797300" y="68218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48260</xdr:rowOff>
    </xdr:from>
    <xdr:to>
      <xdr:col>15</xdr:col>
      <xdr:colOff>101600</xdr:colOff>
      <xdr:row>39</xdr:row>
      <xdr:rowOff>149860</xdr:rowOff>
    </xdr:to>
    <xdr:sp macro="" textlink="">
      <xdr:nvSpPr>
        <xdr:cNvPr id="77" name="楕円 76"/>
        <xdr:cNvSpPr/>
      </xdr:nvSpPr>
      <xdr:spPr>
        <a:xfrm>
          <a:off x="2857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99060</xdr:rowOff>
    </xdr:from>
    <xdr:to>
      <xdr:col>19</xdr:col>
      <xdr:colOff>177800</xdr:colOff>
      <xdr:row>39</xdr:row>
      <xdr:rowOff>135255</xdr:rowOff>
    </xdr:to>
    <xdr:cxnSp macro="">
      <xdr:nvCxnSpPr>
        <xdr:cNvPr id="78" name="直線コネクタ 77"/>
        <xdr:cNvCxnSpPr/>
      </xdr:nvCxnSpPr>
      <xdr:spPr>
        <a:xfrm>
          <a:off x="2908300" y="6785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63500</xdr:rowOff>
    </xdr:from>
    <xdr:to>
      <xdr:col>10</xdr:col>
      <xdr:colOff>165100</xdr:colOff>
      <xdr:row>41</xdr:row>
      <xdr:rowOff>165100</xdr:rowOff>
    </xdr:to>
    <xdr:sp macro="" textlink="">
      <xdr:nvSpPr>
        <xdr:cNvPr id="79" name="楕円 78"/>
        <xdr:cNvSpPr/>
      </xdr:nvSpPr>
      <xdr:spPr>
        <a:xfrm>
          <a:off x="1968500" y="70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41</xdr:row>
      <xdr:rowOff>114300</xdr:rowOff>
    </xdr:to>
    <xdr:cxnSp macro="">
      <xdr:nvCxnSpPr>
        <xdr:cNvPr id="80" name="直線コネクタ 79"/>
        <xdr:cNvCxnSpPr/>
      </xdr:nvCxnSpPr>
      <xdr:spPr>
        <a:xfrm flipV="1">
          <a:off x="2019300" y="678561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40640</xdr:rowOff>
    </xdr:from>
    <xdr:to>
      <xdr:col>6</xdr:col>
      <xdr:colOff>38100</xdr:colOff>
      <xdr:row>41</xdr:row>
      <xdr:rowOff>142240</xdr:rowOff>
    </xdr:to>
    <xdr:sp macro="" textlink="">
      <xdr:nvSpPr>
        <xdr:cNvPr id="81" name="楕円 80"/>
        <xdr:cNvSpPr/>
      </xdr:nvSpPr>
      <xdr:spPr>
        <a:xfrm>
          <a:off x="10795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91440</xdr:rowOff>
    </xdr:from>
    <xdr:to>
      <xdr:col>10</xdr:col>
      <xdr:colOff>114300</xdr:colOff>
      <xdr:row>41</xdr:row>
      <xdr:rowOff>114300</xdr:rowOff>
    </xdr:to>
    <xdr:cxnSp macro="">
      <xdr:nvCxnSpPr>
        <xdr:cNvPr id="82" name="直線コネクタ 81"/>
        <xdr:cNvCxnSpPr/>
      </xdr:nvCxnSpPr>
      <xdr:spPr>
        <a:xfrm>
          <a:off x="1130300" y="71208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5732</xdr:rowOff>
    </xdr:from>
    <xdr:ext cx="405111" cy="259045"/>
    <xdr:sp macro="" textlink="">
      <xdr:nvSpPr>
        <xdr:cNvPr id="87" name="n_1mainValue【図書館】&#10;有形固定資産減価償却率"/>
        <xdr:cNvSpPr txBox="1"/>
      </xdr:nvSpPr>
      <xdr:spPr>
        <a:xfrm>
          <a:off x="3582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140987</xdr:rowOff>
    </xdr:from>
    <xdr:ext cx="405111" cy="259045"/>
    <xdr:sp macro="" textlink="">
      <xdr:nvSpPr>
        <xdr:cNvPr id="88" name="n_2mainValue【図書館】&#10;有形固定資産減価償却率"/>
        <xdr:cNvSpPr txBox="1"/>
      </xdr:nvSpPr>
      <xdr:spPr>
        <a:xfrm>
          <a:off x="2705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156227</xdr:rowOff>
    </xdr:from>
    <xdr:ext cx="405111" cy="259045"/>
    <xdr:sp macro="" textlink="">
      <xdr:nvSpPr>
        <xdr:cNvPr id="89" name="n_3mainValue【図書館】&#10;有形固定資産減価償却率"/>
        <xdr:cNvSpPr txBox="1"/>
      </xdr:nvSpPr>
      <xdr:spPr>
        <a:xfrm>
          <a:off x="1816744"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133367</xdr:rowOff>
    </xdr:from>
    <xdr:ext cx="405111" cy="259045"/>
    <xdr:sp macro="" textlink="">
      <xdr:nvSpPr>
        <xdr:cNvPr id="90" name="n_4mainValue【図書館】&#10;有形固定資産減価償却率"/>
        <xdr:cNvSpPr txBox="1"/>
      </xdr:nvSpPr>
      <xdr:spPr>
        <a:xfrm>
          <a:off x="927744"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30" name="楕円 129"/>
        <xdr:cNvSpPr/>
      </xdr:nvSpPr>
      <xdr:spPr>
        <a:xfrm>
          <a:off x="104267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31" name="【図書館】&#10;一人当たり面積該当値テキスト"/>
        <xdr:cNvSpPr txBox="1"/>
      </xdr:nvSpPr>
      <xdr:spPr>
        <a:xfrm>
          <a:off x="105156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2" name="楕円 131"/>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120650</xdr:rowOff>
    </xdr:to>
    <xdr:cxnSp macro="">
      <xdr:nvCxnSpPr>
        <xdr:cNvPr id="133" name="直線コネクタ 132"/>
        <xdr:cNvCxnSpPr/>
      </xdr:nvCxnSpPr>
      <xdr:spPr>
        <a:xfrm flipV="1">
          <a:off x="9639300" y="6794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4" name="楕円 133"/>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35" name="直線コネクタ 134"/>
        <xdr:cNvCxnSpPr/>
      </xdr:nvCxnSpPr>
      <xdr:spPr>
        <a:xfrm>
          <a:off x="8750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6" name="楕円 135"/>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37" name="直線コネクタ 136"/>
        <xdr:cNvCxnSpPr/>
      </xdr:nvCxnSpPr>
      <xdr:spPr>
        <a:xfrm>
          <a:off x="7861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8" name="楕円 137"/>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120650</xdr:rowOff>
    </xdr:to>
    <xdr:cxnSp macro="">
      <xdr:nvCxnSpPr>
        <xdr:cNvPr id="139" name="直線コネクタ 138"/>
        <xdr:cNvCxnSpPr/>
      </xdr:nvCxnSpPr>
      <xdr:spPr>
        <a:xfrm>
          <a:off x="6972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44" name="n_1mainValue【図書館】&#10;一人当たり面積"/>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45" name="n_2mainValue【図書館】&#10;一人当たり面積"/>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6" name="n_3mainValue【図書館】&#10;一人当たり面積"/>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7" name="n_4mainValue【図書館】&#10;一人当たり面積"/>
        <xdr:cNvSpPr txBox="1"/>
      </xdr:nvSpPr>
      <xdr:spPr>
        <a:xfrm>
          <a:off x="6737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8" name="楕円 187"/>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89" name="【体育館・プール】&#10;有形固定資産減価償却率該当値テキスト"/>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90" name="楕円 189"/>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129540</xdr:rowOff>
    </xdr:from>
    <xdr:to>
      <xdr:col>24</xdr:col>
      <xdr:colOff>63500</xdr:colOff>
      <xdr:row>62</xdr:row>
      <xdr:rowOff>20955</xdr:rowOff>
    </xdr:to>
    <xdr:cxnSp macro="">
      <xdr:nvCxnSpPr>
        <xdr:cNvPr id="191" name="直線コネクタ 190"/>
        <xdr:cNvCxnSpPr/>
      </xdr:nvCxnSpPr>
      <xdr:spPr>
        <a:xfrm flipV="1">
          <a:off x="3797300" y="10416540"/>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2" name="楕円 191"/>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20955</xdr:rowOff>
    </xdr:to>
    <xdr:cxnSp macro="">
      <xdr:nvCxnSpPr>
        <xdr:cNvPr id="193" name="直線コネクタ 192"/>
        <xdr:cNvCxnSpPr/>
      </xdr:nvCxnSpPr>
      <xdr:spPr>
        <a:xfrm>
          <a:off x="2908300" y="10612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126365</xdr:rowOff>
    </xdr:from>
    <xdr:to>
      <xdr:col>10</xdr:col>
      <xdr:colOff>165100</xdr:colOff>
      <xdr:row>62</xdr:row>
      <xdr:rowOff>56515</xdr:rowOff>
    </xdr:to>
    <xdr:sp macro="" textlink="">
      <xdr:nvSpPr>
        <xdr:cNvPr id="194" name="楕円 193"/>
        <xdr:cNvSpPr/>
      </xdr:nvSpPr>
      <xdr:spPr>
        <a:xfrm>
          <a:off x="1968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5715</xdr:rowOff>
    </xdr:to>
    <xdr:cxnSp macro="">
      <xdr:nvCxnSpPr>
        <xdr:cNvPr id="195" name="直線コネクタ 194"/>
        <xdr:cNvCxnSpPr/>
      </xdr:nvCxnSpPr>
      <xdr:spPr>
        <a:xfrm flipV="1">
          <a:off x="2019300" y="10612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133985</xdr:rowOff>
    </xdr:from>
    <xdr:to>
      <xdr:col>6</xdr:col>
      <xdr:colOff>38100</xdr:colOff>
      <xdr:row>62</xdr:row>
      <xdr:rowOff>64135</xdr:rowOff>
    </xdr:to>
    <xdr:sp macro="" textlink="">
      <xdr:nvSpPr>
        <xdr:cNvPr id="196" name="楕円 195"/>
        <xdr:cNvSpPr/>
      </xdr:nvSpPr>
      <xdr:spPr>
        <a:xfrm>
          <a:off x="1079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13335</xdr:rowOff>
    </xdr:to>
    <xdr:cxnSp macro="">
      <xdr:nvCxnSpPr>
        <xdr:cNvPr id="197" name="直線コネクタ 196"/>
        <xdr:cNvCxnSpPr/>
      </xdr:nvCxnSpPr>
      <xdr:spPr>
        <a:xfrm flipV="1">
          <a:off x="1130300" y="106356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62882</xdr:rowOff>
    </xdr:from>
    <xdr:ext cx="405111" cy="259045"/>
    <xdr:sp macro="" textlink="">
      <xdr:nvSpPr>
        <xdr:cNvPr id="202" name="n_1mainValue【体育館・プー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203" name="n_2mainValue【体育館・プール】&#10;有形固定資産減価償却率"/>
        <xdr:cNvSpPr txBox="1"/>
      </xdr:nvSpPr>
      <xdr:spPr>
        <a:xfrm>
          <a:off x="2705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47642</xdr:rowOff>
    </xdr:from>
    <xdr:ext cx="405111" cy="259045"/>
    <xdr:sp macro="" textlink="">
      <xdr:nvSpPr>
        <xdr:cNvPr id="204" name="n_3mainValue【体育館・プール】&#10;有形固定資産減価償却率"/>
        <xdr:cNvSpPr txBox="1"/>
      </xdr:nvSpPr>
      <xdr:spPr>
        <a:xfrm>
          <a:off x="1816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55262</xdr:rowOff>
    </xdr:from>
    <xdr:ext cx="405111" cy="259045"/>
    <xdr:sp macro="" textlink="">
      <xdr:nvSpPr>
        <xdr:cNvPr id="205" name="n_4mainValue【体育館・プール】&#10;有形固定資産減価償却率"/>
        <xdr:cNvSpPr txBox="1"/>
      </xdr:nvSpPr>
      <xdr:spPr>
        <a:xfrm>
          <a:off x="927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132080</xdr:rowOff>
    </xdr:from>
    <xdr:to>
      <xdr:col>55</xdr:col>
      <xdr:colOff>50800</xdr:colOff>
      <xdr:row>61</xdr:row>
      <xdr:rowOff>62230</xdr:rowOff>
    </xdr:to>
    <xdr:sp macro="" textlink="">
      <xdr:nvSpPr>
        <xdr:cNvPr id="245" name="楕円 244"/>
        <xdr:cNvSpPr/>
      </xdr:nvSpPr>
      <xdr:spPr>
        <a:xfrm>
          <a:off x="10426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154957</xdr:rowOff>
    </xdr:from>
    <xdr:ext cx="469744" cy="259045"/>
    <xdr:sp macro="" textlink="">
      <xdr:nvSpPr>
        <xdr:cNvPr id="246" name="【体育館・プール】&#10;一人当たり面積該当値テキスト"/>
        <xdr:cNvSpPr txBox="1"/>
      </xdr:nvSpPr>
      <xdr:spPr>
        <a:xfrm>
          <a:off x="10515600"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137795</xdr:rowOff>
    </xdr:from>
    <xdr:to>
      <xdr:col>50</xdr:col>
      <xdr:colOff>165100</xdr:colOff>
      <xdr:row>61</xdr:row>
      <xdr:rowOff>67945</xdr:rowOff>
    </xdr:to>
    <xdr:sp macro="" textlink="">
      <xdr:nvSpPr>
        <xdr:cNvPr id="247" name="楕円 246"/>
        <xdr:cNvSpPr/>
      </xdr:nvSpPr>
      <xdr:spPr>
        <a:xfrm>
          <a:off x="958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xdr:rowOff>
    </xdr:from>
    <xdr:to>
      <xdr:col>55</xdr:col>
      <xdr:colOff>0</xdr:colOff>
      <xdr:row>61</xdr:row>
      <xdr:rowOff>17145</xdr:rowOff>
    </xdr:to>
    <xdr:cxnSp macro="">
      <xdr:nvCxnSpPr>
        <xdr:cNvPr id="248" name="直線コネクタ 247"/>
        <xdr:cNvCxnSpPr/>
      </xdr:nvCxnSpPr>
      <xdr:spPr>
        <a:xfrm flipV="1">
          <a:off x="9639300" y="1046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macro="" textlink="">
      <xdr:nvSpPr>
        <xdr:cNvPr id="249" name="楕円 248"/>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17145</xdr:rowOff>
    </xdr:from>
    <xdr:to>
      <xdr:col>50</xdr:col>
      <xdr:colOff>114300</xdr:colOff>
      <xdr:row>61</xdr:row>
      <xdr:rowOff>20955</xdr:rowOff>
    </xdr:to>
    <xdr:cxnSp macro="">
      <xdr:nvCxnSpPr>
        <xdr:cNvPr id="250" name="直線コネクタ 249"/>
        <xdr:cNvCxnSpPr/>
      </xdr:nvCxnSpPr>
      <xdr:spPr>
        <a:xfrm flipV="1">
          <a:off x="8750300" y="10475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78740</xdr:rowOff>
    </xdr:from>
    <xdr:to>
      <xdr:col>41</xdr:col>
      <xdr:colOff>101600</xdr:colOff>
      <xdr:row>61</xdr:row>
      <xdr:rowOff>8890</xdr:rowOff>
    </xdr:to>
    <xdr:sp macro="" textlink="">
      <xdr:nvSpPr>
        <xdr:cNvPr id="251" name="楕円 250"/>
        <xdr:cNvSpPr/>
      </xdr:nvSpPr>
      <xdr:spPr>
        <a:xfrm>
          <a:off x="7810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129540</xdr:rowOff>
    </xdr:from>
    <xdr:to>
      <xdr:col>45</xdr:col>
      <xdr:colOff>177800</xdr:colOff>
      <xdr:row>61</xdr:row>
      <xdr:rowOff>20955</xdr:rowOff>
    </xdr:to>
    <xdr:cxnSp macro="">
      <xdr:nvCxnSpPr>
        <xdr:cNvPr id="252" name="直線コネクタ 251"/>
        <xdr:cNvCxnSpPr/>
      </xdr:nvCxnSpPr>
      <xdr:spPr>
        <a:xfrm>
          <a:off x="7861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82550</xdr:rowOff>
    </xdr:from>
    <xdr:to>
      <xdr:col>36</xdr:col>
      <xdr:colOff>165100</xdr:colOff>
      <xdr:row>61</xdr:row>
      <xdr:rowOff>12700</xdr:rowOff>
    </xdr:to>
    <xdr:sp macro="" textlink="">
      <xdr:nvSpPr>
        <xdr:cNvPr id="253" name="楕円 252"/>
        <xdr:cNvSpPr/>
      </xdr:nvSpPr>
      <xdr:spPr>
        <a:xfrm>
          <a:off x="692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129540</xdr:rowOff>
    </xdr:from>
    <xdr:to>
      <xdr:col>41</xdr:col>
      <xdr:colOff>50800</xdr:colOff>
      <xdr:row>60</xdr:row>
      <xdr:rowOff>133350</xdr:rowOff>
    </xdr:to>
    <xdr:cxnSp macro="">
      <xdr:nvCxnSpPr>
        <xdr:cNvPr id="254" name="直線コネクタ 253"/>
        <xdr:cNvCxnSpPr/>
      </xdr:nvCxnSpPr>
      <xdr:spPr>
        <a:xfrm flipV="1">
          <a:off x="6972300" y="10416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84472</xdr:rowOff>
    </xdr:from>
    <xdr:ext cx="469744" cy="259045"/>
    <xdr:sp macro="" textlink="">
      <xdr:nvSpPr>
        <xdr:cNvPr id="259" name="n_1mainValue【体育館・プール】&#10;一人当たり面積"/>
        <xdr:cNvSpPr txBox="1"/>
      </xdr:nvSpPr>
      <xdr:spPr>
        <a:xfrm>
          <a:off x="939172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88282</xdr:rowOff>
    </xdr:from>
    <xdr:ext cx="469744" cy="259045"/>
    <xdr:sp macro="" textlink="">
      <xdr:nvSpPr>
        <xdr:cNvPr id="260" name="n_2mainValue【体育館・プール】&#10;一人当たり面積"/>
        <xdr:cNvSpPr txBox="1"/>
      </xdr:nvSpPr>
      <xdr:spPr>
        <a:xfrm>
          <a:off x="8515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25417</xdr:rowOff>
    </xdr:from>
    <xdr:ext cx="469744" cy="259045"/>
    <xdr:sp macro="" textlink="">
      <xdr:nvSpPr>
        <xdr:cNvPr id="261" name="n_3mainValue【体育館・プール】&#10;一人当たり面積"/>
        <xdr:cNvSpPr txBox="1"/>
      </xdr:nvSpPr>
      <xdr:spPr>
        <a:xfrm>
          <a:off x="7626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29227</xdr:rowOff>
    </xdr:from>
    <xdr:ext cx="469744" cy="259045"/>
    <xdr:sp macro="" textlink="">
      <xdr:nvSpPr>
        <xdr:cNvPr id="262" name="n_4mainValue【体育館・プール】&#10;一人当たり面積"/>
        <xdr:cNvSpPr txBox="1"/>
      </xdr:nvSpPr>
      <xdr:spPr>
        <a:xfrm>
          <a:off x="6737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156845</xdr:rowOff>
    </xdr:from>
    <xdr:to>
      <xdr:col>24</xdr:col>
      <xdr:colOff>114300</xdr:colOff>
      <xdr:row>84</xdr:row>
      <xdr:rowOff>86995</xdr:rowOff>
    </xdr:to>
    <xdr:sp macro="" textlink="">
      <xdr:nvSpPr>
        <xdr:cNvPr id="303" name="楕円 302"/>
        <xdr:cNvSpPr/>
      </xdr:nvSpPr>
      <xdr:spPr>
        <a:xfrm>
          <a:off x="4584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135272</xdr:rowOff>
    </xdr:from>
    <xdr:ext cx="405111" cy="259045"/>
    <xdr:sp macro="" textlink="">
      <xdr:nvSpPr>
        <xdr:cNvPr id="304" name="【福祉施設】&#10;有形固定資産減価償却率該当値テキスト"/>
        <xdr:cNvSpPr txBox="1"/>
      </xdr:nvSpPr>
      <xdr:spPr>
        <a:xfrm>
          <a:off x="4673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118745</xdr:rowOff>
    </xdr:from>
    <xdr:to>
      <xdr:col>20</xdr:col>
      <xdr:colOff>38100</xdr:colOff>
      <xdr:row>84</xdr:row>
      <xdr:rowOff>48895</xdr:rowOff>
    </xdr:to>
    <xdr:sp macro="" textlink="">
      <xdr:nvSpPr>
        <xdr:cNvPr id="305" name="楕円 304"/>
        <xdr:cNvSpPr/>
      </xdr:nvSpPr>
      <xdr:spPr>
        <a:xfrm>
          <a:off x="3746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169545</xdr:rowOff>
    </xdr:from>
    <xdr:to>
      <xdr:col>24</xdr:col>
      <xdr:colOff>63500</xdr:colOff>
      <xdr:row>84</xdr:row>
      <xdr:rowOff>36195</xdr:rowOff>
    </xdr:to>
    <xdr:cxnSp macro="">
      <xdr:nvCxnSpPr>
        <xdr:cNvPr id="306" name="直線コネクタ 305"/>
        <xdr:cNvCxnSpPr/>
      </xdr:nvCxnSpPr>
      <xdr:spPr>
        <a:xfrm>
          <a:off x="3797300" y="143998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07" name="楕円 306"/>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83</xdr:row>
      <xdr:rowOff>169545</xdr:rowOff>
    </xdr:to>
    <xdr:cxnSp macro="">
      <xdr:nvCxnSpPr>
        <xdr:cNvPr id="308" name="直線コネクタ 307"/>
        <xdr:cNvCxnSpPr/>
      </xdr:nvCxnSpPr>
      <xdr:spPr>
        <a:xfrm>
          <a:off x="2908300" y="1435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99695</xdr:rowOff>
    </xdr:from>
    <xdr:to>
      <xdr:col>10</xdr:col>
      <xdr:colOff>165100</xdr:colOff>
      <xdr:row>84</xdr:row>
      <xdr:rowOff>29845</xdr:rowOff>
    </xdr:to>
    <xdr:sp macro="" textlink="">
      <xdr:nvSpPr>
        <xdr:cNvPr id="309" name="楕円 308"/>
        <xdr:cNvSpPr/>
      </xdr:nvSpPr>
      <xdr:spPr>
        <a:xfrm>
          <a:off x="1968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125730</xdr:rowOff>
    </xdr:from>
    <xdr:to>
      <xdr:col>15</xdr:col>
      <xdr:colOff>50800</xdr:colOff>
      <xdr:row>83</xdr:row>
      <xdr:rowOff>150495</xdr:rowOff>
    </xdr:to>
    <xdr:cxnSp macro="">
      <xdr:nvCxnSpPr>
        <xdr:cNvPr id="310" name="直線コネクタ 309"/>
        <xdr:cNvCxnSpPr/>
      </xdr:nvCxnSpPr>
      <xdr:spPr>
        <a:xfrm flipV="1">
          <a:off x="2019300" y="14356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1" name="楕円 310"/>
        <xdr:cNvSpPr/>
      </xdr:nvSpPr>
      <xdr:spPr>
        <a:xfrm>
          <a:off x="1079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150495</xdr:rowOff>
    </xdr:to>
    <xdr:cxnSp macro="">
      <xdr:nvCxnSpPr>
        <xdr:cNvPr id="312" name="直線コネクタ 311"/>
        <xdr:cNvCxnSpPr/>
      </xdr:nvCxnSpPr>
      <xdr:spPr>
        <a:xfrm>
          <a:off x="1130300" y="143198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40022</xdr:rowOff>
    </xdr:from>
    <xdr:ext cx="405111" cy="259045"/>
    <xdr:sp macro="" textlink="">
      <xdr:nvSpPr>
        <xdr:cNvPr id="317" name="n_1mainValue【福祉施設】&#10;有形固定資産減価償却率"/>
        <xdr:cNvSpPr txBox="1"/>
      </xdr:nvSpPr>
      <xdr:spPr>
        <a:xfrm>
          <a:off x="3582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18" name="n_2mainValue【福祉施設】&#10;有形固定資産減価償却率"/>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20972</xdr:rowOff>
    </xdr:from>
    <xdr:ext cx="405111" cy="259045"/>
    <xdr:sp macro="" textlink="">
      <xdr:nvSpPr>
        <xdr:cNvPr id="319" name="n_3mainValue【福祉施設】&#10;有形固定資産減価償却率"/>
        <xdr:cNvSpPr txBox="1"/>
      </xdr:nvSpPr>
      <xdr:spPr>
        <a:xfrm>
          <a:off x="18167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0" name="n_4mainValue【福祉施設】&#10;有形固定資産減価償却率"/>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xdr:cNvSpPr txBox="1"/>
      </xdr:nvSpPr>
      <xdr:spPr>
        <a:xfrm>
          <a:off x="10515600" y="1447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60" name="楕円 359"/>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147338</xdr:rowOff>
    </xdr:from>
    <xdr:ext cx="469744" cy="259045"/>
    <xdr:sp macro="" textlink="">
      <xdr:nvSpPr>
        <xdr:cNvPr id="361" name="【福祉施設】&#10;一人当たり面積該当値テキスト"/>
        <xdr:cNvSpPr txBox="1"/>
      </xdr:nvSpPr>
      <xdr:spPr>
        <a:xfrm>
          <a:off x="105156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93980</xdr:rowOff>
    </xdr:from>
    <xdr:to>
      <xdr:col>50</xdr:col>
      <xdr:colOff>165100</xdr:colOff>
      <xdr:row>84</xdr:row>
      <xdr:rowOff>24130</xdr:rowOff>
    </xdr:to>
    <xdr:sp macro="" textlink="">
      <xdr:nvSpPr>
        <xdr:cNvPr id="362" name="楕円 361"/>
        <xdr:cNvSpPr/>
      </xdr:nvSpPr>
      <xdr:spPr>
        <a:xfrm>
          <a:off x="9588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144780</xdr:rowOff>
    </xdr:from>
    <xdr:to>
      <xdr:col>55</xdr:col>
      <xdr:colOff>0</xdr:colOff>
      <xdr:row>84</xdr:row>
      <xdr:rowOff>3811</xdr:rowOff>
    </xdr:to>
    <xdr:cxnSp macro="">
      <xdr:nvCxnSpPr>
        <xdr:cNvPr id="363" name="直線コネクタ 362"/>
        <xdr:cNvCxnSpPr/>
      </xdr:nvCxnSpPr>
      <xdr:spPr>
        <a:xfrm>
          <a:off x="9639300" y="143751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105411</xdr:rowOff>
    </xdr:from>
    <xdr:to>
      <xdr:col>46</xdr:col>
      <xdr:colOff>38100</xdr:colOff>
      <xdr:row>84</xdr:row>
      <xdr:rowOff>35561</xdr:rowOff>
    </xdr:to>
    <xdr:sp macro="" textlink="">
      <xdr:nvSpPr>
        <xdr:cNvPr id="364" name="楕円 363"/>
        <xdr:cNvSpPr/>
      </xdr:nvSpPr>
      <xdr:spPr>
        <a:xfrm>
          <a:off x="869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144780</xdr:rowOff>
    </xdr:from>
    <xdr:to>
      <xdr:col>50</xdr:col>
      <xdr:colOff>114300</xdr:colOff>
      <xdr:row>83</xdr:row>
      <xdr:rowOff>156211</xdr:rowOff>
    </xdr:to>
    <xdr:cxnSp macro="">
      <xdr:nvCxnSpPr>
        <xdr:cNvPr id="365" name="直線コネクタ 364"/>
        <xdr:cNvCxnSpPr/>
      </xdr:nvCxnSpPr>
      <xdr:spPr>
        <a:xfrm flipV="1">
          <a:off x="8750300" y="14375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116839</xdr:rowOff>
    </xdr:from>
    <xdr:to>
      <xdr:col>41</xdr:col>
      <xdr:colOff>101600</xdr:colOff>
      <xdr:row>84</xdr:row>
      <xdr:rowOff>46989</xdr:rowOff>
    </xdr:to>
    <xdr:sp macro="" textlink="">
      <xdr:nvSpPr>
        <xdr:cNvPr id="366" name="楕円 365"/>
        <xdr:cNvSpPr/>
      </xdr:nvSpPr>
      <xdr:spPr>
        <a:xfrm>
          <a:off x="7810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156211</xdr:rowOff>
    </xdr:from>
    <xdr:to>
      <xdr:col>45</xdr:col>
      <xdr:colOff>177800</xdr:colOff>
      <xdr:row>83</xdr:row>
      <xdr:rowOff>167639</xdr:rowOff>
    </xdr:to>
    <xdr:cxnSp macro="">
      <xdr:nvCxnSpPr>
        <xdr:cNvPr id="367" name="直線コネクタ 366"/>
        <xdr:cNvCxnSpPr/>
      </xdr:nvCxnSpPr>
      <xdr:spPr>
        <a:xfrm flipV="1">
          <a:off x="7861300" y="14386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8" name="楕円 367"/>
        <xdr:cNvSpPr/>
      </xdr:nvSpPr>
      <xdr:spPr>
        <a:xfrm>
          <a:off x="692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167639</xdr:rowOff>
    </xdr:to>
    <xdr:cxnSp macro="">
      <xdr:nvCxnSpPr>
        <xdr:cNvPr id="369" name="直線コネクタ 368"/>
        <xdr:cNvCxnSpPr/>
      </xdr:nvCxnSpPr>
      <xdr:spPr>
        <a:xfrm>
          <a:off x="6972300" y="143827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xdr:cNvSpPr txBox="1"/>
      </xdr:nvSpPr>
      <xdr:spPr>
        <a:xfrm>
          <a:off x="8515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xdr:cNvSpPr txBox="1"/>
      </xdr:nvSpPr>
      <xdr:spPr>
        <a:xfrm>
          <a:off x="7626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xdr:cNvSpPr txBox="1"/>
      </xdr:nvSpPr>
      <xdr:spPr>
        <a:xfrm>
          <a:off x="6737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40657</xdr:rowOff>
    </xdr:from>
    <xdr:ext cx="469744" cy="259045"/>
    <xdr:sp macro="" textlink="">
      <xdr:nvSpPr>
        <xdr:cNvPr id="374" name="n_1main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52088</xdr:rowOff>
    </xdr:from>
    <xdr:ext cx="469744" cy="259045"/>
    <xdr:sp macro="" textlink="">
      <xdr:nvSpPr>
        <xdr:cNvPr id="375" name="n_2mainValue【福祉施設】&#10;一人当たり面積"/>
        <xdr:cNvSpPr txBox="1"/>
      </xdr:nvSpPr>
      <xdr:spPr>
        <a:xfrm>
          <a:off x="8515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6" name="n_3mainValue【福祉施設】&#10;一人当たり面積"/>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7" name="n_4main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138084</xdr:rowOff>
    </xdr:from>
    <xdr:ext cx="405111" cy="259045"/>
    <xdr:sp macro="" textlink="">
      <xdr:nvSpPr>
        <xdr:cNvPr id="408" name="【市民会館】&#10;有形固定資産減価償却率平均値テキスト"/>
        <xdr:cNvSpPr txBox="1"/>
      </xdr:nvSpPr>
      <xdr:spPr>
        <a:xfrm>
          <a:off x="4673600" y="1779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146231</xdr:rowOff>
    </xdr:from>
    <xdr:to>
      <xdr:col>24</xdr:col>
      <xdr:colOff>114300</xdr:colOff>
      <xdr:row>109</xdr:row>
      <xdr:rowOff>76381</xdr:rowOff>
    </xdr:to>
    <xdr:sp macro="" textlink="">
      <xdr:nvSpPr>
        <xdr:cNvPr id="419" name="楕円 418"/>
        <xdr:cNvSpPr/>
      </xdr:nvSpPr>
      <xdr:spPr>
        <a:xfrm>
          <a:off x="45847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61158</xdr:rowOff>
    </xdr:from>
    <xdr:ext cx="405111" cy="259045"/>
    <xdr:sp macro="" textlink="">
      <xdr:nvSpPr>
        <xdr:cNvPr id="420" name="【市民会館】&#10;有形固定資産減価償却率該当値テキスト"/>
        <xdr:cNvSpPr txBox="1"/>
      </xdr:nvSpPr>
      <xdr:spPr>
        <a:xfrm>
          <a:off x="4673600" y="185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146231</xdr:rowOff>
    </xdr:from>
    <xdr:to>
      <xdr:col>20</xdr:col>
      <xdr:colOff>38100</xdr:colOff>
      <xdr:row>109</xdr:row>
      <xdr:rowOff>76381</xdr:rowOff>
    </xdr:to>
    <xdr:sp macro="" textlink="">
      <xdr:nvSpPr>
        <xdr:cNvPr id="421" name="楕円 420"/>
        <xdr:cNvSpPr/>
      </xdr:nvSpPr>
      <xdr:spPr>
        <a:xfrm>
          <a:off x="3746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25581</xdr:rowOff>
    </xdr:from>
    <xdr:to>
      <xdr:col>24</xdr:col>
      <xdr:colOff>63500</xdr:colOff>
      <xdr:row>109</xdr:row>
      <xdr:rowOff>25581</xdr:rowOff>
    </xdr:to>
    <xdr:cxnSp macro="">
      <xdr:nvCxnSpPr>
        <xdr:cNvPr id="422" name="直線コネクタ 421"/>
        <xdr:cNvCxnSpPr/>
      </xdr:nvCxnSpPr>
      <xdr:spPr>
        <a:xfrm>
          <a:off x="3797300" y="187136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144599</xdr:rowOff>
    </xdr:from>
    <xdr:to>
      <xdr:col>15</xdr:col>
      <xdr:colOff>101600</xdr:colOff>
      <xdr:row>109</xdr:row>
      <xdr:rowOff>74749</xdr:rowOff>
    </xdr:to>
    <xdr:sp macro="" textlink="">
      <xdr:nvSpPr>
        <xdr:cNvPr id="423" name="楕円 422"/>
        <xdr:cNvSpPr/>
      </xdr:nvSpPr>
      <xdr:spPr>
        <a:xfrm>
          <a:off x="2857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23949</xdr:rowOff>
    </xdr:from>
    <xdr:to>
      <xdr:col>19</xdr:col>
      <xdr:colOff>177800</xdr:colOff>
      <xdr:row>109</xdr:row>
      <xdr:rowOff>25581</xdr:rowOff>
    </xdr:to>
    <xdr:cxnSp macro="">
      <xdr:nvCxnSpPr>
        <xdr:cNvPr id="424" name="直線コネクタ 423"/>
        <xdr:cNvCxnSpPr/>
      </xdr:nvCxnSpPr>
      <xdr:spPr>
        <a:xfrm>
          <a:off x="2908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146231</xdr:rowOff>
    </xdr:from>
    <xdr:to>
      <xdr:col>10</xdr:col>
      <xdr:colOff>165100</xdr:colOff>
      <xdr:row>109</xdr:row>
      <xdr:rowOff>76381</xdr:rowOff>
    </xdr:to>
    <xdr:sp macro="" textlink="">
      <xdr:nvSpPr>
        <xdr:cNvPr id="425" name="楕円 424"/>
        <xdr:cNvSpPr/>
      </xdr:nvSpPr>
      <xdr:spPr>
        <a:xfrm>
          <a:off x="1968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23949</xdr:rowOff>
    </xdr:from>
    <xdr:to>
      <xdr:col>15</xdr:col>
      <xdr:colOff>50800</xdr:colOff>
      <xdr:row>109</xdr:row>
      <xdr:rowOff>25581</xdr:rowOff>
    </xdr:to>
    <xdr:cxnSp macro="">
      <xdr:nvCxnSpPr>
        <xdr:cNvPr id="426" name="直線コネクタ 425"/>
        <xdr:cNvCxnSpPr/>
      </xdr:nvCxnSpPr>
      <xdr:spPr>
        <a:xfrm flipV="1">
          <a:off x="2019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144599</xdr:rowOff>
    </xdr:from>
    <xdr:to>
      <xdr:col>6</xdr:col>
      <xdr:colOff>38100</xdr:colOff>
      <xdr:row>109</xdr:row>
      <xdr:rowOff>74749</xdr:rowOff>
    </xdr:to>
    <xdr:sp macro="" textlink="">
      <xdr:nvSpPr>
        <xdr:cNvPr id="427" name="楕円 426"/>
        <xdr:cNvSpPr/>
      </xdr:nvSpPr>
      <xdr:spPr>
        <a:xfrm>
          <a:off x="1079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23949</xdr:rowOff>
    </xdr:from>
    <xdr:to>
      <xdr:col>10</xdr:col>
      <xdr:colOff>114300</xdr:colOff>
      <xdr:row>109</xdr:row>
      <xdr:rowOff>25581</xdr:rowOff>
    </xdr:to>
    <xdr:cxnSp macro="">
      <xdr:nvCxnSpPr>
        <xdr:cNvPr id="428" name="直線コネクタ 427"/>
        <xdr:cNvCxnSpPr/>
      </xdr:nvCxnSpPr>
      <xdr:spPr>
        <a:xfrm>
          <a:off x="1130300" y="187119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42290</xdr:rowOff>
    </xdr:from>
    <xdr:ext cx="405111" cy="259045"/>
    <xdr:sp macro="" textlink="">
      <xdr:nvSpPr>
        <xdr:cNvPr id="429" name="n_1aveValue【市民会館】&#10;有形固定資産減価償却率"/>
        <xdr:cNvSpPr txBox="1"/>
      </xdr:nvSpPr>
      <xdr:spPr>
        <a:xfrm>
          <a:off x="35820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67508</xdr:rowOff>
    </xdr:from>
    <xdr:ext cx="405111" cy="259045"/>
    <xdr:sp macro="" textlink="">
      <xdr:nvSpPr>
        <xdr:cNvPr id="433" name="n_1mainValue【市民会館】&#10;有形固定資産減価償却率"/>
        <xdr:cNvSpPr txBox="1"/>
      </xdr:nvSpPr>
      <xdr:spPr>
        <a:xfrm>
          <a:off x="3582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65876</xdr:rowOff>
    </xdr:from>
    <xdr:ext cx="405111" cy="259045"/>
    <xdr:sp macro="" textlink="">
      <xdr:nvSpPr>
        <xdr:cNvPr id="434" name="n_2mainValue【市民会館】&#10;有形固定資産減価償却率"/>
        <xdr:cNvSpPr txBox="1"/>
      </xdr:nvSpPr>
      <xdr:spPr>
        <a:xfrm>
          <a:off x="2705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67508</xdr:rowOff>
    </xdr:from>
    <xdr:ext cx="405111" cy="259045"/>
    <xdr:sp macro="" textlink="">
      <xdr:nvSpPr>
        <xdr:cNvPr id="435" name="n_3mainValue【市民会館】&#10;有形固定資産減価償却率"/>
        <xdr:cNvSpPr txBox="1"/>
      </xdr:nvSpPr>
      <xdr:spPr>
        <a:xfrm>
          <a:off x="1816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65876</xdr:rowOff>
    </xdr:from>
    <xdr:ext cx="405111" cy="259045"/>
    <xdr:sp macro="" textlink="">
      <xdr:nvSpPr>
        <xdr:cNvPr id="436" name="n_4mainValue【市民会館】&#10;有形固定資産減価償却率"/>
        <xdr:cNvSpPr txBox="1"/>
      </xdr:nvSpPr>
      <xdr:spPr>
        <a:xfrm>
          <a:off x="927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76" name="楕円 475"/>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77" name="【市民会館】&#10;一人当たり面積該当値テキスト"/>
        <xdr:cNvSpPr txBox="1"/>
      </xdr:nvSpPr>
      <xdr:spPr>
        <a:xfrm>
          <a:off x="10515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78" name="楕円 477"/>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68580</xdr:rowOff>
    </xdr:to>
    <xdr:cxnSp macro="">
      <xdr:nvCxnSpPr>
        <xdr:cNvPr id="479" name="直線コネクタ 478"/>
        <xdr:cNvCxnSpPr/>
      </xdr:nvCxnSpPr>
      <xdr:spPr>
        <a:xfrm flipV="1">
          <a:off x="9639300" y="1823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80" name="楕円 479"/>
        <xdr:cNvSpPr/>
      </xdr:nvSpPr>
      <xdr:spPr>
        <a:xfrm>
          <a:off x="8699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49530</xdr:rowOff>
    </xdr:from>
    <xdr:to>
      <xdr:col>50</xdr:col>
      <xdr:colOff>114300</xdr:colOff>
      <xdr:row>106</xdr:row>
      <xdr:rowOff>68580</xdr:rowOff>
    </xdr:to>
    <xdr:cxnSp macro="">
      <xdr:nvCxnSpPr>
        <xdr:cNvPr id="481" name="直線コネクタ 480"/>
        <xdr:cNvCxnSpPr/>
      </xdr:nvCxnSpPr>
      <xdr:spPr>
        <a:xfrm>
          <a:off x="8750300" y="18223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170180</xdr:rowOff>
    </xdr:from>
    <xdr:to>
      <xdr:col>41</xdr:col>
      <xdr:colOff>101600</xdr:colOff>
      <xdr:row>106</xdr:row>
      <xdr:rowOff>100330</xdr:rowOff>
    </xdr:to>
    <xdr:sp macro="" textlink="">
      <xdr:nvSpPr>
        <xdr:cNvPr id="482" name="楕円 481"/>
        <xdr:cNvSpPr/>
      </xdr:nvSpPr>
      <xdr:spPr>
        <a:xfrm>
          <a:off x="781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49530</xdr:rowOff>
    </xdr:to>
    <xdr:cxnSp macro="">
      <xdr:nvCxnSpPr>
        <xdr:cNvPr id="483" name="直線コネクタ 482"/>
        <xdr:cNvCxnSpPr/>
      </xdr:nvCxnSpPr>
      <xdr:spPr>
        <a:xfrm>
          <a:off x="7861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484" name="楕円 483"/>
        <xdr:cNvSpPr/>
      </xdr:nvSpPr>
      <xdr:spPr>
        <a:xfrm>
          <a:off x="692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49530</xdr:rowOff>
    </xdr:from>
    <xdr:to>
      <xdr:col>41</xdr:col>
      <xdr:colOff>50800</xdr:colOff>
      <xdr:row>106</xdr:row>
      <xdr:rowOff>53339</xdr:rowOff>
    </xdr:to>
    <xdr:cxnSp macro="">
      <xdr:nvCxnSpPr>
        <xdr:cNvPr id="485" name="直線コネクタ 484"/>
        <xdr:cNvCxnSpPr/>
      </xdr:nvCxnSpPr>
      <xdr:spPr>
        <a:xfrm flipV="1">
          <a:off x="6972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xdr:cNvSpPr txBox="1"/>
      </xdr:nvSpPr>
      <xdr:spPr>
        <a:xfrm>
          <a:off x="8515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90"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91" name="n_2main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92" name="n_3main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95266</xdr:rowOff>
    </xdr:from>
    <xdr:ext cx="469744" cy="259045"/>
    <xdr:sp macro="" textlink="">
      <xdr:nvSpPr>
        <xdr:cNvPr id="493" name="n_4mainValue【市民会館】&#10;一人当たり面積"/>
        <xdr:cNvSpPr txBox="1"/>
      </xdr:nvSpPr>
      <xdr:spPr>
        <a:xfrm>
          <a:off x="6737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xdr:cNvSpPr txBox="1"/>
      </xdr:nvSpPr>
      <xdr:spPr>
        <a:xfrm>
          <a:off x="16357600" y="656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38463</xdr:rowOff>
    </xdr:from>
    <xdr:to>
      <xdr:col>85</xdr:col>
      <xdr:colOff>177800</xdr:colOff>
      <xdr:row>37</xdr:row>
      <xdr:rowOff>140063</xdr:rowOff>
    </xdr:to>
    <xdr:sp macro="" textlink="">
      <xdr:nvSpPr>
        <xdr:cNvPr id="535" name="楕円 534"/>
        <xdr:cNvSpPr/>
      </xdr:nvSpPr>
      <xdr:spPr>
        <a:xfrm>
          <a:off x="162687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61340</xdr:rowOff>
    </xdr:from>
    <xdr:ext cx="405111" cy="259045"/>
    <xdr:sp macro="" textlink="">
      <xdr:nvSpPr>
        <xdr:cNvPr id="536" name="【一般廃棄物処理施設】&#10;有形固定資産減価償却率該当値テキスト"/>
        <xdr:cNvSpPr txBox="1"/>
      </xdr:nvSpPr>
      <xdr:spPr>
        <a:xfrm>
          <a:off x="16357600"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164193</xdr:rowOff>
    </xdr:from>
    <xdr:to>
      <xdr:col>81</xdr:col>
      <xdr:colOff>101600</xdr:colOff>
      <xdr:row>37</xdr:row>
      <xdr:rowOff>94343</xdr:rowOff>
    </xdr:to>
    <xdr:sp macro="" textlink="">
      <xdr:nvSpPr>
        <xdr:cNvPr id="537" name="楕円 536"/>
        <xdr:cNvSpPr/>
      </xdr:nvSpPr>
      <xdr:spPr>
        <a:xfrm>
          <a:off x="15430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43543</xdr:rowOff>
    </xdr:from>
    <xdr:to>
      <xdr:col>85</xdr:col>
      <xdr:colOff>127000</xdr:colOff>
      <xdr:row>37</xdr:row>
      <xdr:rowOff>89263</xdr:rowOff>
    </xdr:to>
    <xdr:cxnSp macro="">
      <xdr:nvCxnSpPr>
        <xdr:cNvPr id="538" name="直線コネクタ 537"/>
        <xdr:cNvCxnSpPr/>
      </xdr:nvCxnSpPr>
      <xdr:spPr>
        <a:xfrm>
          <a:off x="15481300" y="638719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120106</xdr:rowOff>
    </xdr:from>
    <xdr:to>
      <xdr:col>76</xdr:col>
      <xdr:colOff>165100</xdr:colOff>
      <xdr:row>37</xdr:row>
      <xdr:rowOff>50256</xdr:rowOff>
    </xdr:to>
    <xdr:sp macro="" textlink="">
      <xdr:nvSpPr>
        <xdr:cNvPr id="539" name="楕円 538"/>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43543</xdr:rowOff>
    </xdr:to>
    <xdr:cxnSp macro="">
      <xdr:nvCxnSpPr>
        <xdr:cNvPr id="540" name="直線コネクタ 539"/>
        <xdr:cNvCxnSpPr/>
      </xdr:nvCxnSpPr>
      <xdr:spPr>
        <a:xfrm>
          <a:off x="14592300" y="634310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74386</xdr:rowOff>
    </xdr:from>
    <xdr:to>
      <xdr:col>72</xdr:col>
      <xdr:colOff>38100</xdr:colOff>
      <xdr:row>37</xdr:row>
      <xdr:rowOff>4536</xdr:rowOff>
    </xdr:to>
    <xdr:sp macro="" textlink="">
      <xdr:nvSpPr>
        <xdr:cNvPr id="541" name="楕円 540"/>
        <xdr:cNvSpPr/>
      </xdr:nvSpPr>
      <xdr:spPr>
        <a:xfrm>
          <a:off x="13652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125186</xdr:rowOff>
    </xdr:from>
    <xdr:to>
      <xdr:col>76</xdr:col>
      <xdr:colOff>114300</xdr:colOff>
      <xdr:row>36</xdr:row>
      <xdr:rowOff>170906</xdr:rowOff>
    </xdr:to>
    <xdr:cxnSp macro="">
      <xdr:nvCxnSpPr>
        <xdr:cNvPr id="542" name="直線コネクタ 541"/>
        <xdr:cNvCxnSpPr/>
      </xdr:nvCxnSpPr>
      <xdr:spPr>
        <a:xfrm>
          <a:off x="13703300" y="62973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27033</xdr:rowOff>
    </xdr:from>
    <xdr:to>
      <xdr:col>67</xdr:col>
      <xdr:colOff>101600</xdr:colOff>
      <xdr:row>36</xdr:row>
      <xdr:rowOff>128633</xdr:rowOff>
    </xdr:to>
    <xdr:sp macro="" textlink="">
      <xdr:nvSpPr>
        <xdr:cNvPr id="543" name="楕円 542"/>
        <xdr:cNvSpPr/>
      </xdr:nvSpPr>
      <xdr:spPr>
        <a:xfrm>
          <a:off x="12763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77833</xdr:rowOff>
    </xdr:from>
    <xdr:to>
      <xdr:col>71</xdr:col>
      <xdr:colOff>177800</xdr:colOff>
      <xdr:row>36</xdr:row>
      <xdr:rowOff>125186</xdr:rowOff>
    </xdr:to>
    <xdr:cxnSp macro="">
      <xdr:nvCxnSpPr>
        <xdr:cNvPr id="544" name="直線コネクタ 543"/>
        <xdr:cNvCxnSpPr/>
      </xdr:nvCxnSpPr>
      <xdr:spPr>
        <a:xfrm>
          <a:off x="12814300" y="625003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110870</xdr:rowOff>
    </xdr:from>
    <xdr:ext cx="405111" cy="259045"/>
    <xdr:sp macro="" textlink="">
      <xdr:nvSpPr>
        <xdr:cNvPr id="549" name="n_1mainValue【一般廃棄物処理施設】&#10;有形固定資産減価償却率"/>
        <xdr:cNvSpPr txBox="1"/>
      </xdr:nvSpPr>
      <xdr:spPr>
        <a:xfrm>
          <a:off x="15266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66783</xdr:rowOff>
    </xdr:from>
    <xdr:ext cx="405111" cy="259045"/>
    <xdr:sp macro="" textlink="">
      <xdr:nvSpPr>
        <xdr:cNvPr id="550" name="n_2mainValue【一般廃棄物処理施設】&#10;有形固定資産減価償却率"/>
        <xdr:cNvSpPr txBox="1"/>
      </xdr:nvSpPr>
      <xdr:spPr>
        <a:xfrm>
          <a:off x="14389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51" name="n_3mainValue【一般廃棄物処理施設】&#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145160</xdr:rowOff>
    </xdr:from>
    <xdr:ext cx="405111" cy="259045"/>
    <xdr:sp macro="" textlink="">
      <xdr:nvSpPr>
        <xdr:cNvPr id="552" name="n_4mainValue【一般廃棄物処理施設】&#10;有形固定資産減価償却率"/>
        <xdr:cNvSpPr txBox="1"/>
      </xdr:nvSpPr>
      <xdr:spPr>
        <a:xfrm>
          <a:off x="12611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136808</xdr:rowOff>
    </xdr:from>
    <xdr:to>
      <xdr:col>116</xdr:col>
      <xdr:colOff>114300</xdr:colOff>
      <xdr:row>42</xdr:row>
      <xdr:rowOff>66958</xdr:rowOff>
    </xdr:to>
    <xdr:sp macro="" textlink="">
      <xdr:nvSpPr>
        <xdr:cNvPr id="592" name="楕円 591"/>
        <xdr:cNvSpPr/>
      </xdr:nvSpPr>
      <xdr:spPr>
        <a:xfrm>
          <a:off x="22110700" y="71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51735</xdr:rowOff>
    </xdr:from>
    <xdr:ext cx="469744" cy="259045"/>
    <xdr:sp macro="" textlink="">
      <xdr:nvSpPr>
        <xdr:cNvPr id="593" name="【一般廃棄物処理施設】&#10;一人当たり有形固定資産（償却資産）額該当値テキスト"/>
        <xdr:cNvSpPr txBox="1"/>
      </xdr:nvSpPr>
      <xdr:spPr>
        <a:xfrm>
          <a:off x="22199600" y="70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137006</xdr:rowOff>
    </xdr:from>
    <xdr:to>
      <xdr:col>112</xdr:col>
      <xdr:colOff>38100</xdr:colOff>
      <xdr:row>42</xdr:row>
      <xdr:rowOff>67156</xdr:rowOff>
    </xdr:to>
    <xdr:sp macro="" textlink="">
      <xdr:nvSpPr>
        <xdr:cNvPr id="594" name="楕円 593"/>
        <xdr:cNvSpPr/>
      </xdr:nvSpPr>
      <xdr:spPr>
        <a:xfrm>
          <a:off x="21272500" y="716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16158</xdr:rowOff>
    </xdr:from>
    <xdr:to>
      <xdr:col>116</xdr:col>
      <xdr:colOff>63500</xdr:colOff>
      <xdr:row>42</xdr:row>
      <xdr:rowOff>16356</xdr:rowOff>
    </xdr:to>
    <xdr:cxnSp macro="">
      <xdr:nvCxnSpPr>
        <xdr:cNvPr id="595" name="直線コネクタ 594"/>
        <xdr:cNvCxnSpPr/>
      </xdr:nvCxnSpPr>
      <xdr:spPr>
        <a:xfrm flipV="1">
          <a:off x="21323300" y="7217058"/>
          <a:ext cx="8382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137174</xdr:rowOff>
    </xdr:from>
    <xdr:to>
      <xdr:col>107</xdr:col>
      <xdr:colOff>101600</xdr:colOff>
      <xdr:row>42</xdr:row>
      <xdr:rowOff>67324</xdr:rowOff>
    </xdr:to>
    <xdr:sp macro="" textlink="">
      <xdr:nvSpPr>
        <xdr:cNvPr id="596" name="楕円 595"/>
        <xdr:cNvSpPr/>
      </xdr:nvSpPr>
      <xdr:spPr>
        <a:xfrm>
          <a:off x="20383500" y="71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16356</xdr:rowOff>
    </xdr:from>
    <xdr:to>
      <xdr:col>111</xdr:col>
      <xdr:colOff>177800</xdr:colOff>
      <xdr:row>42</xdr:row>
      <xdr:rowOff>16524</xdr:rowOff>
    </xdr:to>
    <xdr:cxnSp macro="">
      <xdr:nvCxnSpPr>
        <xdr:cNvPr id="597" name="直線コネクタ 596"/>
        <xdr:cNvCxnSpPr/>
      </xdr:nvCxnSpPr>
      <xdr:spPr>
        <a:xfrm flipV="1">
          <a:off x="20434300" y="7217256"/>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137323</xdr:rowOff>
    </xdr:from>
    <xdr:to>
      <xdr:col>102</xdr:col>
      <xdr:colOff>165100</xdr:colOff>
      <xdr:row>42</xdr:row>
      <xdr:rowOff>67473</xdr:rowOff>
    </xdr:to>
    <xdr:sp macro="" textlink="">
      <xdr:nvSpPr>
        <xdr:cNvPr id="598" name="楕円 597"/>
        <xdr:cNvSpPr/>
      </xdr:nvSpPr>
      <xdr:spPr>
        <a:xfrm>
          <a:off x="19494500" y="716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16524</xdr:rowOff>
    </xdr:from>
    <xdr:to>
      <xdr:col>107</xdr:col>
      <xdr:colOff>50800</xdr:colOff>
      <xdr:row>42</xdr:row>
      <xdr:rowOff>16673</xdr:rowOff>
    </xdr:to>
    <xdr:cxnSp macro="">
      <xdr:nvCxnSpPr>
        <xdr:cNvPr id="599" name="直線コネクタ 598"/>
        <xdr:cNvCxnSpPr/>
      </xdr:nvCxnSpPr>
      <xdr:spPr>
        <a:xfrm flipV="1">
          <a:off x="19545300" y="7217424"/>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137471</xdr:rowOff>
    </xdr:from>
    <xdr:to>
      <xdr:col>98</xdr:col>
      <xdr:colOff>38100</xdr:colOff>
      <xdr:row>42</xdr:row>
      <xdr:rowOff>67621</xdr:rowOff>
    </xdr:to>
    <xdr:sp macro="" textlink="">
      <xdr:nvSpPr>
        <xdr:cNvPr id="600" name="楕円 599"/>
        <xdr:cNvSpPr/>
      </xdr:nvSpPr>
      <xdr:spPr>
        <a:xfrm>
          <a:off x="18605500" y="71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16673</xdr:rowOff>
    </xdr:from>
    <xdr:to>
      <xdr:col>102</xdr:col>
      <xdr:colOff>114300</xdr:colOff>
      <xdr:row>42</xdr:row>
      <xdr:rowOff>16821</xdr:rowOff>
    </xdr:to>
    <xdr:cxnSp macro="">
      <xdr:nvCxnSpPr>
        <xdr:cNvPr id="601" name="直線コネクタ 600"/>
        <xdr:cNvCxnSpPr/>
      </xdr:nvCxnSpPr>
      <xdr:spPr>
        <a:xfrm flipV="1">
          <a:off x="18656300" y="7217573"/>
          <a:ext cx="8890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58283</xdr:rowOff>
    </xdr:from>
    <xdr:ext cx="469744" cy="259045"/>
    <xdr:sp macro="" textlink="">
      <xdr:nvSpPr>
        <xdr:cNvPr id="606" name="n_1mainValue【一般廃棄物処理施設】&#10;一人当たり有形固定資産（償却資産）額"/>
        <xdr:cNvSpPr txBox="1"/>
      </xdr:nvSpPr>
      <xdr:spPr>
        <a:xfrm>
          <a:off x="21075728" y="72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58451</xdr:rowOff>
    </xdr:from>
    <xdr:ext cx="469744" cy="259045"/>
    <xdr:sp macro="" textlink="">
      <xdr:nvSpPr>
        <xdr:cNvPr id="607" name="n_2mainValue【一般廃棄物処理施設】&#10;一人当たり有形固定資産（償却資産）額"/>
        <xdr:cNvSpPr txBox="1"/>
      </xdr:nvSpPr>
      <xdr:spPr>
        <a:xfrm>
          <a:off x="20199428" y="72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58600</xdr:rowOff>
    </xdr:from>
    <xdr:ext cx="469744" cy="259045"/>
    <xdr:sp macro="" textlink="">
      <xdr:nvSpPr>
        <xdr:cNvPr id="608" name="n_3mainValue【一般廃棄物処理施設】&#10;一人当たり有形固定資産（償却資産）額"/>
        <xdr:cNvSpPr txBox="1"/>
      </xdr:nvSpPr>
      <xdr:spPr>
        <a:xfrm>
          <a:off x="19310428" y="72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58748</xdr:rowOff>
    </xdr:from>
    <xdr:ext cx="469744" cy="259045"/>
    <xdr:sp macro="" textlink="">
      <xdr:nvSpPr>
        <xdr:cNvPr id="609" name="n_4mainValue【一般廃棄物処理施設】&#10;一人当たり有形固定資産（償却資産）額"/>
        <xdr:cNvSpPr txBox="1"/>
      </xdr:nvSpPr>
      <xdr:spPr>
        <a:xfrm>
          <a:off x="18421428" y="725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48821</xdr:rowOff>
    </xdr:from>
    <xdr:ext cx="405111" cy="259045"/>
    <xdr:sp macro="" textlink="">
      <xdr:nvSpPr>
        <xdr:cNvPr id="640" name="【保健センター・保健所】&#10;有形固定資産減価償却率平均値テキスト"/>
        <xdr:cNvSpPr txBox="1"/>
      </xdr:nvSpPr>
      <xdr:spPr>
        <a:xfrm>
          <a:off x="16357600" y="1016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76563</xdr:rowOff>
    </xdr:from>
    <xdr:to>
      <xdr:col>85</xdr:col>
      <xdr:colOff>177800</xdr:colOff>
      <xdr:row>62</xdr:row>
      <xdr:rowOff>6713</xdr:rowOff>
    </xdr:to>
    <xdr:sp macro="" textlink="">
      <xdr:nvSpPr>
        <xdr:cNvPr id="651" name="楕円 650"/>
        <xdr:cNvSpPr/>
      </xdr:nvSpPr>
      <xdr:spPr>
        <a:xfrm>
          <a:off x="162687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54990</xdr:rowOff>
    </xdr:from>
    <xdr:ext cx="405111" cy="259045"/>
    <xdr:sp macro="" textlink="">
      <xdr:nvSpPr>
        <xdr:cNvPr id="652" name="【保健センター・保健所】&#10;有形固定資産減価償却率該当値テキスト"/>
        <xdr:cNvSpPr txBox="1"/>
      </xdr:nvSpPr>
      <xdr:spPr>
        <a:xfrm>
          <a:off x="16357600"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653" name="楕円 652"/>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99604</xdr:rowOff>
    </xdr:from>
    <xdr:to>
      <xdr:col>85</xdr:col>
      <xdr:colOff>127000</xdr:colOff>
      <xdr:row>61</xdr:row>
      <xdr:rowOff>127363</xdr:rowOff>
    </xdr:to>
    <xdr:cxnSp macro="">
      <xdr:nvCxnSpPr>
        <xdr:cNvPr id="654" name="直線コネクタ 653"/>
        <xdr:cNvCxnSpPr/>
      </xdr:nvCxnSpPr>
      <xdr:spPr>
        <a:xfrm>
          <a:off x="15481300" y="1055805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19413</xdr:rowOff>
    </xdr:from>
    <xdr:to>
      <xdr:col>76</xdr:col>
      <xdr:colOff>165100</xdr:colOff>
      <xdr:row>61</xdr:row>
      <xdr:rowOff>121013</xdr:rowOff>
    </xdr:to>
    <xdr:sp macro="" textlink="">
      <xdr:nvSpPr>
        <xdr:cNvPr id="655" name="楕円 654"/>
        <xdr:cNvSpPr/>
      </xdr:nvSpPr>
      <xdr:spPr>
        <a:xfrm>
          <a:off x="14541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70213</xdr:rowOff>
    </xdr:from>
    <xdr:to>
      <xdr:col>81</xdr:col>
      <xdr:colOff>50800</xdr:colOff>
      <xdr:row>61</xdr:row>
      <xdr:rowOff>99604</xdr:rowOff>
    </xdr:to>
    <xdr:cxnSp macro="">
      <xdr:nvCxnSpPr>
        <xdr:cNvPr id="656" name="直線コネクタ 655"/>
        <xdr:cNvCxnSpPr/>
      </xdr:nvCxnSpPr>
      <xdr:spPr>
        <a:xfrm>
          <a:off x="14592300" y="105286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657" name="楕円 656"/>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70213</xdr:rowOff>
    </xdr:to>
    <xdr:cxnSp macro="">
      <xdr:nvCxnSpPr>
        <xdr:cNvPr id="658" name="直線コネクタ 657"/>
        <xdr:cNvCxnSpPr/>
      </xdr:nvCxnSpPr>
      <xdr:spPr>
        <a:xfrm>
          <a:off x="13703300" y="1043559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68399</xdr:rowOff>
    </xdr:from>
    <xdr:to>
      <xdr:col>67</xdr:col>
      <xdr:colOff>101600</xdr:colOff>
      <xdr:row>60</xdr:row>
      <xdr:rowOff>169999</xdr:rowOff>
    </xdr:to>
    <xdr:sp macro="" textlink="">
      <xdr:nvSpPr>
        <xdr:cNvPr id="659" name="楕円 658"/>
        <xdr:cNvSpPr/>
      </xdr:nvSpPr>
      <xdr:spPr>
        <a:xfrm>
          <a:off x="12763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119199</xdr:rowOff>
    </xdr:from>
    <xdr:to>
      <xdr:col>71</xdr:col>
      <xdr:colOff>177800</xdr:colOff>
      <xdr:row>60</xdr:row>
      <xdr:rowOff>148590</xdr:rowOff>
    </xdr:to>
    <xdr:cxnSp macro="">
      <xdr:nvCxnSpPr>
        <xdr:cNvPr id="660" name="直線コネクタ 659"/>
        <xdr:cNvCxnSpPr/>
      </xdr:nvCxnSpPr>
      <xdr:spPr>
        <a:xfrm>
          <a:off x="12814300" y="1040619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121211</xdr:rowOff>
    </xdr:from>
    <xdr:ext cx="405111" cy="259045"/>
    <xdr:sp macro="" textlink="">
      <xdr:nvSpPr>
        <xdr:cNvPr id="661" name="n_1aveValue【保健センター・保健所】&#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665" name="n_1mainValue【保健センター・保健所】&#10;有形固定資産減価償却率"/>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112140</xdr:rowOff>
    </xdr:from>
    <xdr:ext cx="405111" cy="259045"/>
    <xdr:sp macro="" textlink="">
      <xdr:nvSpPr>
        <xdr:cNvPr id="666" name="n_2mainValue【保健センター・保健所】&#10;有形固定資産減価償却率"/>
        <xdr:cNvSpPr txBox="1"/>
      </xdr:nvSpPr>
      <xdr:spPr>
        <a:xfrm>
          <a:off x="14389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667" name="n_3mainValue【保健センター・保健所】&#10;有形固定資産減価償却率"/>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161126</xdr:rowOff>
    </xdr:from>
    <xdr:ext cx="405111" cy="259045"/>
    <xdr:sp macro="" textlink="">
      <xdr:nvSpPr>
        <xdr:cNvPr id="668" name="n_4mainValue【保健センター・保健所】&#10;有形固定資産減価償却率"/>
        <xdr:cNvSpPr txBox="1"/>
      </xdr:nvSpPr>
      <xdr:spPr>
        <a:xfrm>
          <a:off x="12611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10" name="楕円 709"/>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711"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712" name="楕円 711"/>
        <xdr:cNvSpPr/>
      </xdr:nvSpPr>
      <xdr:spPr>
        <a:xfrm>
          <a:off x="21272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95250</xdr:rowOff>
    </xdr:to>
    <xdr:cxnSp macro="">
      <xdr:nvCxnSpPr>
        <xdr:cNvPr id="713" name="直線コネクタ 712"/>
        <xdr:cNvCxnSpPr/>
      </xdr:nvCxnSpPr>
      <xdr:spPr>
        <a:xfrm>
          <a:off x="21323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95250</xdr:rowOff>
    </xdr:to>
    <xdr:cxnSp macro="">
      <xdr:nvCxnSpPr>
        <xdr:cNvPr id="715" name="直線コネクタ 714"/>
        <xdr:cNvCxnSpPr/>
      </xdr:nvCxnSpPr>
      <xdr:spPr>
        <a:xfrm>
          <a:off x="20434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716" name="楕円 71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717" name="直線コネクタ 716"/>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18" name="楕円 717"/>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19" name="直線コネクタ 718"/>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724" name="n_1mainValue【保健センター・保健所】&#10;一人当たり面積"/>
        <xdr:cNvSpPr txBox="1"/>
      </xdr:nvSpPr>
      <xdr:spPr>
        <a:xfrm>
          <a:off x="21075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2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2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xdr:cNvSpPr txBox="1"/>
      </xdr:nvSpPr>
      <xdr:spPr>
        <a:xfrm>
          <a:off x="16357600" y="1405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132080</xdr:rowOff>
    </xdr:from>
    <xdr:to>
      <xdr:col>85</xdr:col>
      <xdr:colOff>177800</xdr:colOff>
      <xdr:row>81</xdr:row>
      <xdr:rowOff>62230</xdr:rowOff>
    </xdr:to>
    <xdr:sp macro="" textlink="">
      <xdr:nvSpPr>
        <xdr:cNvPr id="768" name="楕円 767"/>
        <xdr:cNvSpPr/>
      </xdr:nvSpPr>
      <xdr:spPr>
        <a:xfrm>
          <a:off x="162687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154957</xdr:rowOff>
    </xdr:from>
    <xdr:ext cx="405111" cy="259045"/>
    <xdr:sp macro="" textlink="">
      <xdr:nvSpPr>
        <xdr:cNvPr id="769" name="【消防施設】&#10;有形固定資産減価償却率該当値テキスト"/>
        <xdr:cNvSpPr txBox="1"/>
      </xdr:nvSpPr>
      <xdr:spPr>
        <a:xfrm>
          <a:off x="16357600"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103505</xdr:rowOff>
    </xdr:from>
    <xdr:to>
      <xdr:col>81</xdr:col>
      <xdr:colOff>101600</xdr:colOff>
      <xdr:row>81</xdr:row>
      <xdr:rowOff>33655</xdr:rowOff>
    </xdr:to>
    <xdr:sp macro="" textlink="">
      <xdr:nvSpPr>
        <xdr:cNvPr id="770" name="楕円 769"/>
        <xdr:cNvSpPr/>
      </xdr:nvSpPr>
      <xdr:spPr>
        <a:xfrm>
          <a:off x="15430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154305</xdr:rowOff>
    </xdr:from>
    <xdr:to>
      <xdr:col>85</xdr:col>
      <xdr:colOff>127000</xdr:colOff>
      <xdr:row>81</xdr:row>
      <xdr:rowOff>11430</xdr:rowOff>
    </xdr:to>
    <xdr:cxnSp macro="">
      <xdr:nvCxnSpPr>
        <xdr:cNvPr id="771" name="直線コネクタ 770"/>
        <xdr:cNvCxnSpPr/>
      </xdr:nvCxnSpPr>
      <xdr:spPr>
        <a:xfrm>
          <a:off x="15481300" y="138703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74930</xdr:rowOff>
    </xdr:from>
    <xdr:to>
      <xdr:col>76</xdr:col>
      <xdr:colOff>165100</xdr:colOff>
      <xdr:row>81</xdr:row>
      <xdr:rowOff>5080</xdr:rowOff>
    </xdr:to>
    <xdr:sp macro="" textlink="">
      <xdr:nvSpPr>
        <xdr:cNvPr id="772" name="楕円 771"/>
        <xdr:cNvSpPr/>
      </xdr:nvSpPr>
      <xdr:spPr>
        <a:xfrm>
          <a:off x="14541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125730</xdr:rowOff>
    </xdr:from>
    <xdr:to>
      <xdr:col>81</xdr:col>
      <xdr:colOff>50800</xdr:colOff>
      <xdr:row>80</xdr:row>
      <xdr:rowOff>154305</xdr:rowOff>
    </xdr:to>
    <xdr:cxnSp macro="">
      <xdr:nvCxnSpPr>
        <xdr:cNvPr id="773" name="直線コネクタ 772"/>
        <xdr:cNvCxnSpPr/>
      </xdr:nvCxnSpPr>
      <xdr:spPr>
        <a:xfrm>
          <a:off x="14592300" y="138417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38736</xdr:rowOff>
    </xdr:from>
    <xdr:to>
      <xdr:col>72</xdr:col>
      <xdr:colOff>38100</xdr:colOff>
      <xdr:row>80</xdr:row>
      <xdr:rowOff>140336</xdr:rowOff>
    </xdr:to>
    <xdr:sp macro="" textlink="">
      <xdr:nvSpPr>
        <xdr:cNvPr id="774" name="楕円 773"/>
        <xdr:cNvSpPr/>
      </xdr:nvSpPr>
      <xdr:spPr>
        <a:xfrm>
          <a:off x="13652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89536</xdr:rowOff>
    </xdr:from>
    <xdr:to>
      <xdr:col>76</xdr:col>
      <xdr:colOff>114300</xdr:colOff>
      <xdr:row>80</xdr:row>
      <xdr:rowOff>125730</xdr:rowOff>
    </xdr:to>
    <xdr:cxnSp macro="">
      <xdr:nvCxnSpPr>
        <xdr:cNvPr id="775" name="直線コネクタ 774"/>
        <xdr:cNvCxnSpPr/>
      </xdr:nvCxnSpPr>
      <xdr:spPr>
        <a:xfrm>
          <a:off x="13703300" y="13805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2539</xdr:rowOff>
    </xdr:from>
    <xdr:to>
      <xdr:col>67</xdr:col>
      <xdr:colOff>101600</xdr:colOff>
      <xdr:row>80</xdr:row>
      <xdr:rowOff>104139</xdr:rowOff>
    </xdr:to>
    <xdr:sp macro="" textlink="">
      <xdr:nvSpPr>
        <xdr:cNvPr id="776" name="楕円 775"/>
        <xdr:cNvSpPr/>
      </xdr:nvSpPr>
      <xdr:spPr>
        <a:xfrm>
          <a:off x="12763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53339</xdr:rowOff>
    </xdr:from>
    <xdr:to>
      <xdr:col>71</xdr:col>
      <xdr:colOff>177800</xdr:colOff>
      <xdr:row>80</xdr:row>
      <xdr:rowOff>89536</xdr:rowOff>
    </xdr:to>
    <xdr:cxnSp macro="">
      <xdr:nvCxnSpPr>
        <xdr:cNvPr id="777" name="直線コネクタ 776"/>
        <xdr:cNvCxnSpPr/>
      </xdr:nvCxnSpPr>
      <xdr:spPr>
        <a:xfrm>
          <a:off x="12814300" y="137693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xdr:cNvSpPr txBox="1"/>
      </xdr:nvSpPr>
      <xdr:spPr>
        <a:xfrm>
          <a:off x="15266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xdr:cNvSpPr txBox="1"/>
      </xdr:nvSpPr>
      <xdr:spPr>
        <a:xfrm>
          <a:off x="14389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xdr:cNvSpPr txBox="1"/>
      </xdr:nvSpPr>
      <xdr:spPr>
        <a:xfrm>
          <a:off x="13500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xdr:cNvSpPr txBox="1"/>
      </xdr:nvSpPr>
      <xdr:spPr>
        <a:xfrm>
          <a:off x="12611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50182</xdr:rowOff>
    </xdr:from>
    <xdr:ext cx="405111" cy="259045"/>
    <xdr:sp macro="" textlink="">
      <xdr:nvSpPr>
        <xdr:cNvPr id="782" name="n_1mainValue【消防施設】&#10;有形固定資産減価償却率"/>
        <xdr:cNvSpPr txBox="1"/>
      </xdr:nvSpPr>
      <xdr:spPr>
        <a:xfrm>
          <a:off x="15266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21607</xdr:rowOff>
    </xdr:from>
    <xdr:ext cx="405111" cy="259045"/>
    <xdr:sp macro="" textlink="">
      <xdr:nvSpPr>
        <xdr:cNvPr id="783" name="n_2mainValue【消防施設】&#10;有形固定資産減価償却率"/>
        <xdr:cNvSpPr txBox="1"/>
      </xdr:nvSpPr>
      <xdr:spPr>
        <a:xfrm>
          <a:off x="14389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784" name="n_3mainValue【消防施設】&#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120666</xdr:rowOff>
    </xdr:from>
    <xdr:ext cx="405111" cy="259045"/>
    <xdr:sp macro="" textlink="">
      <xdr:nvSpPr>
        <xdr:cNvPr id="785" name="n_4mainValue【消防施設】&#10;有形固定資産減価償却率"/>
        <xdr:cNvSpPr txBox="1"/>
      </xdr:nvSpPr>
      <xdr:spPr>
        <a:xfrm>
          <a:off x="12611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94" name="正方形/長方形 7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5" name="正方形/長方形 7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6" name="正方形/長方形 7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7" name="正方形/長方形 7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8" name="正方形/長方形 7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9" name="正方形/長方形 7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0" name="正方形/長方形 7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1" name="正方形/長方形 8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2" name="テキスト ボックス 8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3" name="直線コネクタ 8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4" name="テキスト ボックス 8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5" name="直線コネクタ 8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6" name="テキスト ボックス 80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7" name="直線コネクタ 8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8" name="テキスト ボックス 8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9" name="直線コネクタ 8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0" name="テキスト ボックス 8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1" name="直線コネクタ 8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2" name="テキスト ボックス 8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3" name="直線コネクタ 8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4" name="テキスト ボックス 8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5" name="直線コネクタ 8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6" name="テキスト ボックス 81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7" name="直線コネクタ 8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19" name="直線コネクタ 818"/>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0"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21" name="直線コネクタ 820"/>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22"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23" name="直線コネクタ 822"/>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24" name="【庁舎】&#10;有形固定資産減価償却率平均値テキスト"/>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25" name="フローチャート: 判断 824"/>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26" name="フローチャート: 判断 82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27" name="フローチャート: 判断 826"/>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28" name="フローチャート: 判断 827"/>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29" name="フローチャート: 判断 828"/>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0" name="テキスト ボックス 8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1" name="テキスト ボックス 8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2" name="テキスト ボックス 8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3" name="テキスト ボックス 8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4" name="テキスト ボックス 8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835" name="楕円 834"/>
        <xdr:cNvSpPr/>
      </xdr:nvSpPr>
      <xdr:spPr>
        <a:xfrm>
          <a:off x="16268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836" name="【庁舎】&#10;有形固定資産減価償却率該当値テキスト"/>
        <xdr:cNvSpPr txBox="1"/>
      </xdr:nvSpPr>
      <xdr:spPr>
        <a:xfrm>
          <a:off x="16357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30299</xdr:rowOff>
    </xdr:from>
    <xdr:to>
      <xdr:col>81</xdr:col>
      <xdr:colOff>101600</xdr:colOff>
      <xdr:row>101</xdr:row>
      <xdr:rowOff>131899</xdr:rowOff>
    </xdr:to>
    <xdr:sp macro="" textlink="">
      <xdr:nvSpPr>
        <xdr:cNvPr id="837" name="楕円 836"/>
        <xdr:cNvSpPr/>
      </xdr:nvSpPr>
      <xdr:spPr>
        <a:xfrm>
          <a:off x="154305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81099</xdr:rowOff>
    </xdr:from>
    <xdr:to>
      <xdr:col>85</xdr:col>
      <xdr:colOff>127000</xdr:colOff>
      <xdr:row>101</xdr:row>
      <xdr:rowOff>115388</xdr:rowOff>
    </xdr:to>
    <xdr:cxnSp macro="">
      <xdr:nvCxnSpPr>
        <xdr:cNvPr id="838" name="直線コネクタ 837"/>
        <xdr:cNvCxnSpPr/>
      </xdr:nvCxnSpPr>
      <xdr:spPr>
        <a:xfrm>
          <a:off x="15481300" y="1739754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167458</xdr:rowOff>
    </xdr:from>
    <xdr:to>
      <xdr:col>76</xdr:col>
      <xdr:colOff>165100</xdr:colOff>
      <xdr:row>101</xdr:row>
      <xdr:rowOff>97608</xdr:rowOff>
    </xdr:to>
    <xdr:sp macro="" textlink="">
      <xdr:nvSpPr>
        <xdr:cNvPr id="839" name="楕円 838"/>
        <xdr:cNvSpPr/>
      </xdr:nvSpPr>
      <xdr:spPr>
        <a:xfrm>
          <a:off x="14541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81099</xdr:rowOff>
    </xdr:to>
    <xdr:cxnSp macro="">
      <xdr:nvCxnSpPr>
        <xdr:cNvPr id="840" name="直線コネクタ 839"/>
        <xdr:cNvCxnSpPr/>
      </xdr:nvCxnSpPr>
      <xdr:spPr>
        <a:xfrm>
          <a:off x="14592300" y="173632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133169</xdr:rowOff>
    </xdr:from>
    <xdr:to>
      <xdr:col>72</xdr:col>
      <xdr:colOff>38100</xdr:colOff>
      <xdr:row>101</xdr:row>
      <xdr:rowOff>63319</xdr:rowOff>
    </xdr:to>
    <xdr:sp macro="" textlink="">
      <xdr:nvSpPr>
        <xdr:cNvPr id="841" name="楕円 840"/>
        <xdr:cNvSpPr/>
      </xdr:nvSpPr>
      <xdr:spPr>
        <a:xfrm>
          <a:off x="13652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12519</xdr:rowOff>
    </xdr:from>
    <xdr:to>
      <xdr:col>76</xdr:col>
      <xdr:colOff>114300</xdr:colOff>
      <xdr:row>101</xdr:row>
      <xdr:rowOff>46808</xdr:rowOff>
    </xdr:to>
    <xdr:cxnSp macro="">
      <xdr:nvCxnSpPr>
        <xdr:cNvPr id="842" name="直線コネクタ 841"/>
        <xdr:cNvCxnSpPr/>
      </xdr:nvCxnSpPr>
      <xdr:spPr>
        <a:xfrm>
          <a:off x="13703300" y="173289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98879</xdr:rowOff>
    </xdr:from>
    <xdr:to>
      <xdr:col>67</xdr:col>
      <xdr:colOff>101600</xdr:colOff>
      <xdr:row>101</xdr:row>
      <xdr:rowOff>29029</xdr:rowOff>
    </xdr:to>
    <xdr:sp macro="" textlink="">
      <xdr:nvSpPr>
        <xdr:cNvPr id="843" name="楕円 842"/>
        <xdr:cNvSpPr/>
      </xdr:nvSpPr>
      <xdr:spPr>
        <a:xfrm>
          <a:off x="12763500" y="172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149679</xdr:rowOff>
    </xdr:from>
    <xdr:to>
      <xdr:col>71</xdr:col>
      <xdr:colOff>177800</xdr:colOff>
      <xdr:row>101</xdr:row>
      <xdr:rowOff>12519</xdr:rowOff>
    </xdr:to>
    <xdr:cxnSp macro="">
      <xdr:nvCxnSpPr>
        <xdr:cNvPr id="844" name="直線コネクタ 843"/>
        <xdr:cNvCxnSpPr/>
      </xdr:nvCxnSpPr>
      <xdr:spPr>
        <a:xfrm>
          <a:off x="12814300" y="172946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45" name="n_1ave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46" name="n_2aveValue【庁舎】&#10;有形固定資産減価償却率"/>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47"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48" name="n_4aveValue【庁舎】&#10;有形固定資産減価償却率"/>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148426</xdr:rowOff>
    </xdr:from>
    <xdr:ext cx="405111" cy="259045"/>
    <xdr:sp macro="" textlink="">
      <xdr:nvSpPr>
        <xdr:cNvPr id="849" name="n_1mainValue【庁舎】&#10;有形固定資産減価償却率"/>
        <xdr:cNvSpPr txBox="1"/>
      </xdr:nvSpPr>
      <xdr:spPr>
        <a:xfrm>
          <a:off x="152660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114135</xdr:rowOff>
    </xdr:from>
    <xdr:ext cx="405111" cy="259045"/>
    <xdr:sp macro="" textlink="">
      <xdr:nvSpPr>
        <xdr:cNvPr id="850" name="n_2mainValue【庁舎】&#10;有形固定資産減価償却率"/>
        <xdr:cNvSpPr txBox="1"/>
      </xdr:nvSpPr>
      <xdr:spPr>
        <a:xfrm>
          <a:off x="143897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79846</xdr:rowOff>
    </xdr:from>
    <xdr:ext cx="405111" cy="259045"/>
    <xdr:sp macro="" textlink="">
      <xdr:nvSpPr>
        <xdr:cNvPr id="851" name="n_3mainValue【庁舎】&#10;有形固定資産減価償却率"/>
        <xdr:cNvSpPr txBox="1"/>
      </xdr:nvSpPr>
      <xdr:spPr>
        <a:xfrm>
          <a:off x="135007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45556</xdr:rowOff>
    </xdr:from>
    <xdr:ext cx="405111" cy="259045"/>
    <xdr:sp macro="" textlink="">
      <xdr:nvSpPr>
        <xdr:cNvPr id="852" name="n_4mainValue【庁舎】&#10;有形固定資産減価償却率"/>
        <xdr:cNvSpPr txBox="1"/>
      </xdr:nvSpPr>
      <xdr:spPr>
        <a:xfrm>
          <a:off x="12611744" y="1701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63" name="直線コネクタ 862"/>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64" name="テキスト ボックス 863"/>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65" name="直線コネクタ 86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66" name="テキスト ボックス 86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67" name="直線コネクタ 866"/>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68" name="テキスト ボックス 867"/>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9" name="直線コネクタ 8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0" name="テキスト ボックス 8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71" name="直線コネクタ 870"/>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72" name="テキスト ボックス 871"/>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73" name="直線コネクタ 872"/>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74" name="テキスト ボックス 873"/>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75" name="直線コネクタ 874"/>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76" name="テキスト ボックス 875"/>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80" name="直線コネクタ 879"/>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81"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82" name="直線コネクタ 881"/>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83"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84" name="直線コネクタ 883"/>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85"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86" name="フローチャート: 判断 885"/>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87" name="フローチャート: 判断 886"/>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88" name="フローチャート: 判断 887"/>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89" name="フローチャート: 判断 888"/>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90" name="フローチャート: 判断 889"/>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56832</xdr:rowOff>
    </xdr:from>
    <xdr:to>
      <xdr:col>116</xdr:col>
      <xdr:colOff>114300</xdr:colOff>
      <xdr:row>106</xdr:row>
      <xdr:rowOff>158432</xdr:rowOff>
    </xdr:to>
    <xdr:sp macro="" textlink="">
      <xdr:nvSpPr>
        <xdr:cNvPr id="896" name="楕円 895"/>
        <xdr:cNvSpPr/>
      </xdr:nvSpPr>
      <xdr:spPr>
        <a:xfrm>
          <a:off x="22110700" y="182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35259</xdr:rowOff>
    </xdr:from>
    <xdr:ext cx="469744" cy="259045"/>
    <xdr:sp macro="" textlink="">
      <xdr:nvSpPr>
        <xdr:cNvPr id="897" name="【庁舎】&#10;一人当たり面積該当値テキスト"/>
        <xdr:cNvSpPr txBox="1"/>
      </xdr:nvSpPr>
      <xdr:spPr>
        <a:xfrm>
          <a:off x="22199600" y="1820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98" name="楕円 897"/>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107632</xdr:rowOff>
    </xdr:from>
    <xdr:to>
      <xdr:col>116</xdr:col>
      <xdr:colOff>63500</xdr:colOff>
      <xdr:row>106</xdr:row>
      <xdr:rowOff>110489</xdr:rowOff>
    </xdr:to>
    <xdr:cxnSp macro="">
      <xdr:nvCxnSpPr>
        <xdr:cNvPr id="899" name="直線コネクタ 898"/>
        <xdr:cNvCxnSpPr/>
      </xdr:nvCxnSpPr>
      <xdr:spPr>
        <a:xfrm flipV="1">
          <a:off x="21323300" y="1828133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62548</xdr:rowOff>
    </xdr:from>
    <xdr:to>
      <xdr:col>107</xdr:col>
      <xdr:colOff>101600</xdr:colOff>
      <xdr:row>106</xdr:row>
      <xdr:rowOff>164148</xdr:rowOff>
    </xdr:to>
    <xdr:sp macro="" textlink="">
      <xdr:nvSpPr>
        <xdr:cNvPr id="900" name="楕円 899"/>
        <xdr:cNvSpPr/>
      </xdr:nvSpPr>
      <xdr:spPr>
        <a:xfrm>
          <a:off x="20383500" y="18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113348</xdr:rowOff>
    </xdr:to>
    <xdr:cxnSp macro="">
      <xdr:nvCxnSpPr>
        <xdr:cNvPr id="901" name="直線コネクタ 900"/>
        <xdr:cNvCxnSpPr/>
      </xdr:nvCxnSpPr>
      <xdr:spPr>
        <a:xfrm flipV="1">
          <a:off x="20434300" y="182841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68263</xdr:rowOff>
    </xdr:from>
    <xdr:to>
      <xdr:col>102</xdr:col>
      <xdr:colOff>165100</xdr:colOff>
      <xdr:row>106</xdr:row>
      <xdr:rowOff>169863</xdr:rowOff>
    </xdr:to>
    <xdr:sp macro="" textlink="">
      <xdr:nvSpPr>
        <xdr:cNvPr id="902" name="楕円 901"/>
        <xdr:cNvSpPr/>
      </xdr:nvSpPr>
      <xdr:spPr>
        <a:xfrm>
          <a:off x="19494500" y="182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113348</xdr:rowOff>
    </xdr:from>
    <xdr:to>
      <xdr:col>107</xdr:col>
      <xdr:colOff>50800</xdr:colOff>
      <xdr:row>106</xdr:row>
      <xdr:rowOff>119063</xdr:rowOff>
    </xdr:to>
    <xdr:cxnSp macro="">
      <xdr:nvCxnSpPr>
        <xdr:cNvPr id="903" name="直線コネクタ 902"/>
        <xdr:cNvCxnSpPr/>
      </xdr:nvCxnSpPr>
      <xdr:spPr>
        <a:xfrm flipV="1">
          <a:off x="19545300" y="1828704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71120</xdr:rowOff>
    </xdr:from>
    <xdr:to>
      <xdr:col>98</xdr:col>
      <xdr:colOff>38100</xdr:colOff>
      <xdr:row>107</xdr:row>
      <xdr:rowOff>1270</xdr:rowOff>
    </xdr:to>
    <xdr:sp macro="" textlink="">
      <xdr:nvSpPr>
        <xdr:cNvPr id="904" name="楕円 903"/>
        <xdr:cNvSpPr/>
      </xdr:nvSpPr>
      <xdr:spPr>
        <a:xfrm>
          <a:off x="18605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119063</xdr:rowOff>
    </xdr:from>
    <xdr:to>
      <xdr:col>102</xdr:col>
      <xdr:colOff>114300</xdr:colOff>
      <xdr:row>106</xdr:row>
      <xdr:rowOff>121920</xdr:rowOff>
    </xdr:to>
    <xdr:cxnSp macro="">
      <xdr:nvCxnSpPr>
        <xdr:cNvPr id="905" name="直線コネクタ 904"/>
        <xdr:cNvCxnSpPr/>
      </xdr:nvCxnSpPr>
      <xdr:spPr>
        <a:xfrm flipV="1">
          <a:off x="18656300" y="182927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06"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07"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08"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09"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10" name="n_1mainValue【庁舎】&#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155275</xdr:rowOff>
    </xdr:from>
    <xdr:ext cx="469744" cy="259045"/>
    <xdr:sp macro="" textlink="">
      <xdr:nvSpPr>
        <xdr:cNvPr id="911" name="n_2mainValue【庁舎】&#10;一人当たり面積"/>
        <xdr:cNvSpPr txBox="1"/>
      </xdr:nvSpPr>
      <xdr:spPr>
        <a:xfrm>
          <a:off x="20199427" y="183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160990</xdr:rowOff>
    </xdr:from>
    <xdr:ext cx="469744" cy="259045"/>
    <xdr:sp macro="" textlink="">
      <xdr:nvSpPr>
        <xdr:cNvPr id="912" name="n_3mainValue【庁舎】&#10;一人当たり面積"/>
        <xdr:cNvSpPr txBox="1"/>
      </xdr:nvSpPr>
      <xdr:spPr>
        <a:xfrm>
          <a:off x="19310427" y="1833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163847</xdr:rowOff>
    </xdr:from>
    <xdr:ext cx="469744" cy="259045"/>
    <xdr:sp macro="" textlink="">
      <xdr:nvSpPr>
        <xdr:cNvPr id="913" name="n_4mainValue【庁舎】&#10;一人当たり面積"/>
        <xdr:cNvSpPr txBox="1"/>
      </xdr:nvSpPr>
      <xdr:spPr>
        <a:xfrm>
          <a:off x="18421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4" name="正方形/長方形 9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5" name="正方形/長方形 9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6" name="テキスト ボックス 9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の新庁舎建設により類似団体と比較し有形固定資産減価償却率、一人当たり面積ともに低くなっている。他の施設については主に社会教育系施設において有形固定資産減価償却率が類似団体と比較し高くなっている。今後、こうした施設の改修が必要となることが想定されていることから燕市では社会教育（体育）施設の老朽化の状況を踏まえ、クラウドファンディングにより改修費を募る取組を実施しており、将来負担比率等の悪化につながる地方債の発行のみによらず改修すべく取り組みを進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20998;11zaisei&#65288;&#26368;&#3206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データシート"/>
    </sheetNames>
    <sheetDataSet>
      <sheetData sheetId="0" refreshError="1"/>
      <sheetData sheetId="1">
        <row r="2">
          <cell r="D2" t="str">
            <v>当該団体(円)</v>
          </cell>
          <cell r="F2" t="str">
            <v>類似団体内平均(円)</v>
          </cell>
        </row>
        <row r="3">
          <cell r="A3" t="str">
            <v xml:space="preserve"> H30</v>
          </cell>
          <cell r="D3">
            <v>61527</v>
          </cell>
          <cell r="F3">
            <v>54684</v>
          </cell>
        </row>
        <row r="5">
          <cell r="A5" t="str">
            <v xml:space="preserve"> R01</v>
          </cell>
          <cell r="D5">
            <v>33497</v>
          </cell>
          <cell r="F5">
            <v>62383</v>
          </cell>
        </row>
        <row r="7">
          <cell r="A7" t="str">
            <v xml:space="preserve"> R02</v>
          </cell>
          <cell r="D7">
            <v>45217</v>
          </cell>
          <cell r="F7">
            <v>63812</v>
          </cell>
        </row>
        <row r="9">
          <cell r="A9" t="str">
            <v xml:space="preserve"> R03</v>
          </cell>
          <cell r="D9">
            <v>49236</v>
          </cell>
          <cell r="F9">
            <v>54225</v>
          </cell>
        </row>
        <row r="11">
          <cell r="A11" t="str">
            <v xml:space="preserve"> R04</v>
          </cell>
          <cell r="D11">
            <v>66722</v>
          </cell>
          <cell r="F11">
            <v>54016</v>
          </cell>
        </row>
        <row r="18">
          <cell r="B18" t="str">
            <v>H30</v>
          </cell>
          <cell r="C18" t="str">
            <v>R01</v>
          </cell>
          <cell r="D18" t="str">
            <v>R02</v>
          </cell>
          <cell r="E18" t="str">
            <v>R03</v>
          </cell>
          <cell r="F18" t="str">
            <v>R04</v>
          </cell>
        </row>
        <row r="19">
          <cell r="A19" t="str">
            <v>実質収支額</v>
          </cell>
          <cell r="B19">
            <v>2.79</v>
          </cell>
          <cell r="C19">
            <v>5</v>
          </cell>
          <cell r="D19">
            <v>6.64</v>
          </cell>
          <cell r="E19">
            <v>9.34</v>
          </cell>
          <cell r="F19">
            <v>11.18</v>
          </cell>
        </row>
        <row r="20">
          <cell r="A20" t="str">
            <v>財政調整基金残高</v>
          </cell>
          <cell r="B20">
            <v>13.46</v>
          </cell>
          <cell r="C20">
            <v>12.34</v>
          </cell>
          <cell r="D20">
            <v>12.37</v>
          </cell>
          <cell r="E20">
            <v>15.03</v>
          </cell>
          <cell r="F20">
            <v>17.23</v>
          </cell>
        </row>
        <row r="21">
          <cell r="A21" t="str">
            <v>実質単年度収支</v>
          </cell>
          <cell r="B21">
            <v>0.6</v>
          </cell>
          <cell r="C21">
            <v>0.89</v>
          </cell>
          <cell r="D21">
            <v>2.2200000000000002</v>
          </cell>
          <cell r="E21">
            <v>5.86</v>
          </cell>
          <cell r="F21">
            <v>3.5</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8.49</v>
          </cell>
          <cell r="D27" t="e">
            <v>#N/A</v>
          </cell>
          <cell r="E27">
            <v>0.48</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土地取得特別会計</v>
          </cell>
          <cell r="B31" t="e">
            <v>#N/A</v>
          </cell>
          <cell r="C31">
            <v>0</v>
          </cell>
          <cell r="D31" t="e">
            <v>#N/A</v>
          </cell>
          <cell r="E31">
            <v>0</v>
          </cell>
          <cell r="F31" t="e">
            <v>#N/A</v>
          </cell>
          <cell r="G31">
            <v>0</v>
          </cell>
          <cell r="H31" t="e">
            <v>#N/A</v>
          </cell>
          <cell r="I31">
            <v>0</v>
          </cell>
          <cell r="J31" t="e">
            <v>#N/A</v>
          </cell>
          <cell r="K31">
            <v>0</v>
          </cell>
        </row>
        <row r="32">
          <cell r="A32" t="str">
            <v>後期高齢者医療特別会計</v>
          </cell>
          <cell r="B32" t="e">
            <v>#N/A</v>
          </cell>
          <cell r="C32">
            <v>0.12</v>
          </cell>
          <cell r="D32" t="e">
            <v>#N/A</v>
          </cell>
          <cell r="E32">
            <v>0.11</v>
          </cell>
          <cell r="F32" t="e">
            <v>#N/A</v>
          </cell>
          <cell r="G32">
            <v>0.11</v>
          </cell>
          <cell r="H32" t="e">
            <v>#N/A</v>
          </cell>
          <cell r="I32">
            <v>0.11</v>
          </cell>
          <cell r="J32" t="e">
            <v>#N/A</v>
          </cell>
          <cell r="K32">
            <v>0.13</v>
          </cell>
        </row>
        <row r="33">
          <cell r="A33" t="str">
            <v>国民健康保険特別会計</v>
          </cell>
          <cell r="B33" t="e">
            <v>#N/A</v>
          </cell>
          <cell r="C33">
            <v>0.61</v>
          </cell>
          <cell r="D33" t="e">
            <v>#N/A</v>
          </cell>
          <cell r="E33">
            <v>0.41</v>
          </cell>
          <cell r="F33" t="e">
            <v>#N/A</v>
          </cell>
          <cell r="G33">
            <v>0.97</v>
          </cell>
          <cell r="H33" t="e">
            <v>#N/A</v>
          </cell>
          <cell r="I33">
            <v>0.8</v>
          </cell>
          <cell r="J33" t="e">
            <v>#N/A</v>
          </cell>
          <cell r="K33">
            <v>0.35</v>
          </cell>
        </row>
        <row r="34">
          <cell r="A34" t="str">
            <v>下水道事業会計</v>
          </cell>
          <cell r="B34" t="e">
            <v>#VALUE!</v>
          </cell>
          <cell r="C34" t="e">
            <v>#VALUE!</v>
          </cell>
          <cell r="D34" t="e">
            <v>#VALUE!</v>
          </cell>
          <cell r="E34" t="e">
            <v>#VALUE!</v>
          </cell>
          <cell r="F34" t="e">
            <v>#N/A</v>
          </cell>
          <cell r="G34">
            <v>0.65</v>
          </cell>
          <cell r="H34" t="e">
            <v>#N/A</v>
          </cell>
          <cell r="I34">
            <v>0.67</v>
          </cell>
          <cell r="J34" t="e">
            <v>#N/A</v>
          </cell>
          <cell r="K34">
            <v>0.71</v>
          </cell>
        </row>
        <row r="35">
          <cell r="A35" t="str">
            <v>介護保険事業特別会計</v>
          </cell>
          <cell r="B35" t="e">
            <v>#N/A</v>
          </cell>
          <cell r="C35">
            <v>1.27</v>
          </cell>
          <cell r="D35" t="e">
            <v>#N/A</v>
          </cell>
          <cell r="E35">
            <v>0.84</v>
          </cell>
          <cell r="F35" t="e">
            <v>#N/A</v>
          </cell>
          <cell r="G35">
            <v>0.65</v>
          </cell>
          <cell r="H35" t="e">
            <v>#N/A</v>
          </cell>
          <cell r="I35">
            <v>1</v>
          </cell>
          <cell r="J35" t="e">
            <v>#N/A</v>
          </cell>
          <cell r="K35">
            <v>2.59</v>
          </cell>
        </row>
        <row r="36">
          <cell r="A36" t="str">
            <v>一般会計</v>
          </cell>
          <cell r="B36" t="e">
            <v>#N/A</v>
          </cell>
          <cell r="C36">
            <v>2.79</v>
          </cell>
          <cell r="D36" t="e">
            <v>#N/A</v>
          </cell>
          <cell r="E36">
            <v>5</v>
          </cell>
          <cell r="F36" t="e">
            <v>#N/A</v>
          </cell>
          <cell r="G36">
            <v>6.63</v>
          </cell>
          <cell r="H36" t="e">
            <v>#N/A</v>
          </cell>
          <cell r="I36">
            <v>9.34</v>
          </cell>
          <cell r="J36" t="e">
            <v>#N/A</v>
          </cell>
          <cell r="K36">
            <v>11.18</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3888</v>
          </cell>
          <cell r="G42">
            <v>3812</v>
          </cell>
          <cell r="J42">
            <v>3862</v>
          </cell>
          <cell r="M42">
            <v>3863</v>
          </cell>
          <cell r="P42">
            <v>3661</v>
          </cell>
        </row>
        <row r="43">
          <cell r="A43" t="str">
            <v>一時借入金の利子</v>
          </cell>
          <cell r="B43" t="str">
            <v>-</v>
          </cell>
          <cell r="E43" t="str">
            <v>-</v>
          </cell>
          <cell r="H43">
            <v>0</v>
          </cell>
          <cell r="K43">
            <v>0</v>
          </cell>
          <cell r="N43">
            <v>0</v>
          </cell>
        </row>
        <row r="44">
          <cell r="A44" t="str">
            <v>債務負担行為に基づく支出額</v>
          </cell>
          <cell r="B44">
            <v>131</v>
          </cell>
          <cell r="E44">
            <v>83</v>
          </cell>
          <cell r="H44">
            <v>60</v>
          </cell>
          <cell r="K44">
            <v>77</v>
          </cell>
          <cell r="N44">
            <v>76</v>
          </cell>
        </row>
        <row r="45">
          <cell r="A45" t="str">
            <v>組合等が起こした地方債の元利償還金に対する負担金等</v>
          </cell>
          <cell r="B45">
            <v>291</v>
          </cell>
          <cell r="E45">
            <v>266</v>
          </cell>
          <cell r="H45">
            <v>284</v>
          </cell>
          <cell r="K45">
            <v>299</v>
          </cell>
          <cell r="N45">
            <v>196</v>
          </cell>
        </row>
        <row r="46">
          <cell r="A46" t="str">
            <v>公営企業債の元利償還金に対する繰入金</v>
          </cell>
          <cell r="B46">
            <v>1258</v>
          </cell>
          <cell r="E46">
            <v>1256</v>
          </cell>
          <cell r="H46">
            <v>1210</v>
          </cell>
          <cell r="K46">
            <v>1220</v>
          </cell>
          <cell r="N46">
            <v>1193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4253</v>
          </cell>
          <cell r="E49">
            <v>4352</v>
          </cell>
          <cell r="H49">
            <v>4410</v>
          </cell>
          <cell r="K49">
            <v>4538</v>
          </cell>
          <cell r="N49">
            <v>4630</v>
          </cell>
        </row>
        <row r="50">
          <cell r="A50" t="str">
            <v>実質公債費比率の分子</v>
          </cell>
          <cell r="B50" t="e">
            <v>#N/A</v>
          </cell>
          <cell r="C50">
            <v>2045</v>
          </cell>
          <cell r="D50" t="e">
            <v>#N/A</v>
          </cell>
          <cell r="E50" t="e">
            <v>#N/A</v>
          </cell>
          <cell r="F50">
            <v>2145</v>
          </cell>
          <cell r="G50" t="e">
            <v>#N/A</v>
          </cell>
          <cell r="H50" t="e">
            <v>#N/A</v>
          </cell>
          <cell r="I50">
            <v>2102</v>
          </cell>
          <cell r="J50" t="e">
            <v>#N/A</v>
          </cell>
          <cell r="K50" t="e">
            <v>#N/A</v>
          </cell>
          <cell r="L50">
            <v>2271</v>
          </cell>
          <cell r="M50" t="e">
            <v>#N/A</v>
          </cell>
          <cell r="N50" t="e">
            <v>#N/A</v>
          </cell>
          <cell r="O50">
            <v>2434</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45974</v>
          </cell>
          <cell r="G56">
            <v>44110</v>
          </cell>
          <cell r="J56">
            <v>42155</v>
          </cell>
          <cell r="M56">
            <v>40999</v>
          </cell>
          <cell r="P56">
            <v>39376</v>
          </cell>
        </row>
        <row r="57">
          <cell r="A57" t="str">
            <v>充当可能特定歳入</v>
          </cell>
          <cell r="D57">
            <v>109</v>
          </cell>
          <cell r="G57">
            <v>91</v>
          </cell>
          <cell r="J57">
            <v>49</v>
          </cell>
          <cell r="M57">
            <v>41</v>
          </cell>
          <cell r="P57">
            <v>18</v>
          </cell>
        </row>
        <row r="58">
          <cell r="A58" t="str">
            <v>充当可能基金</v>
          </cell>
          <cell r="D58">
            <v>5950</v>
          </cell>
          <cell r="G58">
            <v>7216</v>
          </cell>
          <cell r="J58">
            <v>8681</v>
          </cell>
          <cell r="M58">
            <v>9827</v>
          </cell>
          <cell r="P58">
            <v>10588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v>
          </cell>
          <cell r="E61" t="str">
            <v>-</v>
          </cell>
          <cell r="H61" t="str">
            <v>-</v>
          </cell>
          <cell r="K61" t="str">
            <v>-</v>
          </cell>
          <cell r="N61" t="str">
            <v>-</v>
          </cell>
        </row>
        <row r="62">
          <cell r="A62" t="str">
            <v>退職手当負担見込額</v>
          </cell>
          <cell r="B62">
            <v>4974</v>
          </cell>
          <cell r="E62">
            <v>5167</v>
          </cell>
          <cell r="H62">
            <v>5016</v>
          </cell>
          <cell r="K62">
            <v>4966</v>
          </cell>
          <cell r="N62">
            <v>4762</v>
          </cell>
        </row>
        <row r="63">
          <cell r="A63" t="str">
            <v>組合等負担等見込額</v>
          </cell>
          <cell r="B63">
            <v>1316</v>
          </cell>
          <cell r="E63">
            <v>1103</v>
          </cell>
          <cell r="H63">
            <v>934</v>
          </cell>
          <cell r="K63">
            <v>723</v>
          </cell>
          <cell r="N63">
            <v>584</v>
          </cell>
        </row>
        <row r="64">
          <cell r="A64" t="str">
            <v>公営企業債等繰入見込額</v>
          </cell>
          <cell r="B64">
            <v>17307</v>
          </cell>
          <cell r="E64">
            <v>16525</v>
          </cell>
          <cell r="H64">
            <v>16133</v>
          </cell>
          <cell r="K64">
            <v>16060</v>
          </cell>
          <cell r="N64">
            <v>15870</v>
          </cell>
        </row>
        <row r="65">
          <cell r="A65" t="str">
            <v>債務負担行為に基づく支出予定額</v>
          </cell>
          <cell r="B65">
            <v>365</v>
          </cell>
          <cell r="E65">
            <v>663</v>
          </cell>
          <cell r="H65">
            <v>609</v>
          </cell>
          <cell r="K65">
            <v>538</v>
          </cell>
          <cell r="N65">
            <v>467</v>
          </cell>
        </row>
        <row r="66">
          <cell r="A66" t="str">
            <v>一般会計等に係る地方債の現在高</v>
          </cell>
          <cell r="B66">
            <v>50265</v>
          </cell>
          <cell r="E66">
            <v>48186</v>
          </cell>
          <cell r="H66">
            <v>46569</v>
          </cell>
          <cell r="K66">
            <v>44975</v>
          </cell>
          <cell r="N66">
            <v>43525</v>
          </cell>
        </row>
        <row r="67">
          <cell r="A67" t="str">
            <v>将来負担比率の分子</v>
          </cell>
          <cell r="B67" t="e">
            <v>#N/A</v>
          </cell>
          <cell r="C67">
            <v>22195</v>
          </cell>
          <cell r="D67" t="e">
            <v>#N/A</v>
          </cell>
          <cell r="E67" t="e">
            <v>#N/A</v>
          </cell>
          <cell r="F67">
            <v>20229</v>
          </cell>
          <cell r="G67" t="e">
            <v>#N/A</v>
          </cell>
          <cell r="H67" t="e">
            <v>#N/A</v>
          </cell>
          <cell r="I67">
            <v>18376</v>
          </cell>
          <cell r="J67" t="e">
            <v>#N/A</v>
          </cell>
          <cell r="K67" t="e">
            <v>#N/A</v>
          </cell>
          <cell r="L67">
            <v>16394</v>
          </cell>
          <cell r="M67" t="e">
            <v>#N/A</v>
          </cell>
          <cell r="N67" t="e">
            <v>#N/A</v>
          </cell>
          <cell r="O67">
            <v>15225</v>
          </cell>
          <cell r="P67" t="e">
            <v>#N/A</v>
          </cell>
        </row>
        <row r="71">
          <cell r="B71" t="str">
            <v>R02</v>
          </cell>
          <cell r="C71" t="str">
            <v>R03</v>
          </cell>
          <cell r="D71" t="str">
            <v>R04</v>
          </cell>
        </row>
        <row r="72">
          <cell r="A72" t="str">
            <v>財政調整基金</v>
          </cell>
          <cell r="B72">
            <v>2553</v>
          </cell>
          <cell r="C72">
            <v>3184</v>
          </cell>
          <cell r="D72">
            <v>3571</v>
          </cell>
        </row>
        <row r="73">
          <cell r="A73" t="str">
            <v>減債基金</v>
          </cell>
          <cell r="B73">
            <v>718</v>
          </cell>
          <cell r="C73">
            <v>815</v>
          </cell>
          <cell r="D73">
            <v>918</v>
          </cell>
        </row>
        <row r="74">
          <cell r="A74" t="str">
            <v>その他特定目的基金</v>
          </cell>
          <cell r="B74">
            <v>3531</v>
          </cell>
          <cell r="C74">
            <v>3935</v>
          </cell>
          <cell r="D74">
            <v>4201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67" t="s">
        <v>152</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44"/>
      <c r="DK1" s="44"/>
      <c r="DL1" s="44"/>
      <c r="DM1" s="44"/>
      <c r="DN1" s="44"/>
      <c r="DO1" s="44"/>
    </row>
    <row r="2" spans="1:119" ht="24.75" thickBot="1" x14ac:dyDescent="0.2">
      <c r="B2" s="70" t="s">
        <v>151</v>
      </c>
      <c r="C2" s="70"/>
      <c r="D2" s="69"/>
    </row>
    <row r="3" spans="1:119" ht="18.75" customHeight="1" thickBot="1" x14ac:dyDescent="0.2">
      <c r="A3" s="44"/>
      <c r="B3" s="368" t="s">
        <v>150</v>
      </c>
      <c r="C3" s="369"/>
      <c r="D3" s="369"/>
      <c r="E3" s="370"/>
      <c r="F3" s="370"/>
      <c r="G3" s="370"/>
      <c r="H3" s="370"/>
      <c r="I3" s="370"/>
      <c r="J3" s="370"/>
      <c r="K3" s="370"/>
      <c r="L3" s="370" t="s">
        <v>149</v>
      </c>
      <c r="M3" s="370"/>
      <c r="N3" s="370"/>
      <c r="O3" s="370"/>
      <c r="P3" s="370"/>
      <c r="Q3" s="370"/>
      <c r="R3" s="377"/>
      <c r="S3" s="377"/>
      <c r="T3" s="377"/>
      <c r="U3" s="377"/>
      <c r="V3" s="378"/>
      <c r="W3" s="383" t="s">
        <v>148</v>
      </c>
      <c r="X3" s="384"/>
      <c r="Y3" s="384"/>
      <c r="Z3" s="384"/>
      <c r="AA3" s="384"/>
      <c r="AB3" s="369"/>
      <c r="AC3" s="377" t="s">
        <v>147</v>
      </c>
      <c r="AD3" s="384"/>
      <c r="AE3" s="384"/>
      <c r="AF3" s="384"/>
      <c r="AG3" s="384"/>
      <c r="AH3" s="384"/>
      <c r="AI3" s="384"/>
      <c r="AJ3" s="384"/>
      <c r="AK3" s="384"/>
      <c r="AL3" s="389"/>
      <c r="AM3" s="383" t="s">
        <v>146</v>
      </c>
      <c r="AN3" s="384"/>
      <c r="AO3" s="384"/>
      <c r="AP3" s="384"/>
      <c r="AQ3" s="384"/>
      <c r="AR3" s="384"/>
      <c r="AS3" s="384"/>
      <c r="AT3" s="384"/>
      <c r="AU3" s="384"/>
      <c r="AV3" s="384"/>
      <c r="AW3" s="384"/>
      <c r="AX3" s="389"/>
      <c r="AY3" s="392" t="s">
        <v>67</v>
      </c>
      <c r="AZ3" s="393"/>
      <c r="BA3" s="393"/>
      <c r="BB3" s="393"/>
      <c r="BC3" s="393"/>
      <c r="BD3" s="393"/>
      <c r="BE3" s="393"/>
      <c r="BF3" s="393"/>
      <c r="BG3" s="393"/>
      <c r="BH3" s="393"/>
      <c r="BI3" s="393"/>
      <c r="BJ3" s="393"/>
      <c r="BK3" s="393"/>
      <c r="BL3" s="393"/>
      <c r="BM3" s="394"/>
      <c r="BN3" s="383" t="s">
        <v>145</v>
      </c>
      <c r="BO3" s="384"/>
      <c r="BP3" s="384"/>
      <c r="BQ3" s="384"/>
      <c r="BR3" s="384"/>
      <c r="BS3" s="384"/>
      <c r="BT3" s="384"/>
      <c r="BU3" s="389"/>
      <c r="BV3" s="383" t="s">
        <v>144</v>
      </c>
      <c r="BW3" s="384"/>
      <c r="BX3" s="384"/>
      <c r="BY3" s="384"/>
      <c r="BZ3" s="384"/>
      <c r="CA3" s="384"/>
      <c r="CB3" s="384"/>
      <c r="CC3" s="389"/>
      <c r="CD3" s="392" t="s">
        <v>67</v>
      </c>
      <c r="CE3" s="393"/>
      <c r="CF3" s="393"/>
      <c r="CG3" s="393"/>
      <c r="CH3" s="393"/>
      <c r="CI3" s="393"/>
      <c r="CJ3" s="393"/>
      <c r="CK3" s="393"/>
      <c r="CL3" s="393"/>
      <c r="CM3" s="393"/>
      <c r="CN3" s="393"/>
      <c r="CO3" s="393"/>
      <c r="CP3" s="393"/>
      <c r="CQ3" s="393"/>
      <c r="CR3" s="393"/>
      <c r="CS3" s="394"/>
      <c r="CT3" s="383" t="s">
        <v>143</v>
      </c>
      <c r="CU3" s="384"/>
      <c r="CV3" s="384"/>
      <c r="CW3" s="384"/>
      <c r="CX3" s="384"/>
      <c r="CY3" s="384"/>
      <c r="CZ3" s="384"/>
      <c r="DA3" s="389"/>
      <c r="DB3" s="383" t="s">
        <v>142</v>
      </c>
      <c r="DC3" s="384"/>
      <c r="DD3" s="384"/>
      <c r="DE3" s="384"/>
      <c r="DF3" s="384"/>
      <c r="DG3" s="384"/>
      <c r="DH3" s="384"/>
      <c r="DI3" s="389"/>
    </row>
    <row r="4" spans="1:119" ht="18.75" customHeight="1" x14ac:dyDescent="0.15">
      <c r="A4" s="44"/>
      <c r="B4" s="371"/>
      <c r="C4" s="372"/>
      <c r="D4" s="372"/>
      <c r="E4" s="373"/>
      <c r="F4" s="373"/>
      <c r="G4" s="373"/>
      <c r="H4" s="373"/>
      <c r="I4" s="373"/>
      <c r="J4" s="373"/>
      <c r="K4" s="373"/>
      <c r="L4" s="373"/>
      <c r="M4" s="373"/>
      <c r="N4" s="373"/>
      <c r="O4" s="373"/>
      <c r="P4" s="373"/>
      <c r="Q4" s="373"/>
      <c r="R4" s="379"/>
      <c r="S4" s="379"/>
      <c r="T4" s="379"/>
      <c r="U4" s="379"/>
      <c r="V4" s="380"/>
      <c r="W4" s="385"/>
      <c r="X4" s="386"/>
      <c r="Y4" s="386"/>
      <c r="Z4" s="386"/>
      <c r="AA4" s="386"/>
      <c r="AB4" s="372"/>
      <c r="AC4" s="379"/>
      <c r="AD4" s="386"/>
      <c r="AE4" s="386"/>
      <c r="AF4" s="386"/>
      <c r="AG4" s="386"/>
      <c r="AH4" s="386"/>
      <c r="AI4" s="386"/>
      <c r="AJ4" s="386"/>
      <c r="AK4" s="386"/>
      <c r="AL4" s="390"/>
      <c r="AM4" s="387"/>
      <c r="AN4" s="388"/>
      <c r="AO4" s="388"/>
      <c r="AP4" s="388"/>
      <c r="AQ4" s="388"/>
      <c r="AR4" s="388"/>
      <c r="AS4" s="388"/>
      <c r="AT4" s="388"/>
      <c r="AU4" s="388"/>
      <c r="AV4" s="388"/>
      <c r="AW4" s="388"/>
      <c r="AX4" s="391"/>
      <c r="AY4" s="395" t="s">
        <v>141</v>
      </c>
      <c r="AZ4" s="396"/>
      <c r="BA4" s="396"/>
      <c r="BB4" s="396"/>
      <c r="BC4" s="396"/>
      <c r="BD4" s="396"/>
      <c r="BE4" s="396"/>
      <c r="BF4" s="396"/>
      <c r="BG4" s="396"/>
      <c r="BH4" s="396"/>
      <c r="BI4" s="396"/>
      <c r="BJ4" s="396"/>
      <c r="BK4" s="396"/>
      <c r="BL4" s="396"/>
      <c r="BM4" s="397"/>
      <c r="BN4" s="398">
        <v>46865676</v>
      </c>
      <c r="BO4" s="399"/>
      <c r="BP4" s="399"/>
      <c r="BQ4" s="399"/>
      <c r="BR4" s="399"/>
      <c r="BS4" s="399"/>
      <c r="BT4" s="399"/>
      <c r="BU4" s="400"/>
      <c r="BV4" s="398">
        <v>44016561</v>
      </c>
      <c r="BW4" s="399"/>
      <c r="BX4" s="399"/>
      <c r="BY4" s="399"/>
      <c r="BZ4" s="399"/>
      <c r="CA4" s="399"/>
      <c r="CB4" s="399"/>
      <c r="CC4" s="400"/>
      <c r="CD4" s="401" t="s">
        <v>140</v>
      </c>
      <c r="CE4" s="402"/>
      <c r="CF4" s="402"/>
      <c r="CG4" s="402"/>
      <c r="CH4" s="402"/>
      <c r="CI4" s="402"/>
      <c r="CJ4" s="402"/>
      <c r="CK4" s="402"/>
      <c r="CL4" s="402"/>
      <c r="CM4" s="402"/>
      <c r="CN4" s="402"/>
      <c r="CO4" s="402"/>
      <c r="CP4" s="402"/>
      <c r="CQ4" s="402"/>
      <c r="CR4" s="402"/>
      <c r="CS4" s="403"/>
      <c r="CT4" s="404">
        <v>11.2</v>
      </c>
      <c r="CU4" s="405"/>
      <c r="CV4" s="405"/>
      <c r="CW4" s="405"/>
      <c r="CX4" s="405"/>
      <c r="CY4" s="405"/>
      <c r="CZ4" s="405"/>
      <c r="DA4" s="406"/>
      <c r="DB4" s="404">
        <v>9.3000000000000007</v>
      </c>
      <c r="DC4" s="405"/>
      <c r="DD4" s="405"/>
      <c r="DE4" s="405"/>
      <c r="DF4" s="405"/>
      <c r="DG4" s="405"/>
      <c r="DH4" s="405"/>
      <c r="DI4" s="406"/>
    </row>
    <row r="5" spans="1:119" ht="18.75" customHeight="1" x14ac:dyDescent="0.15">
      <c r="A5" s="44"/>
      <c r="B5" s="374"/>
      <c r="C5" s="375"/>
      <c r="D5" s="375"/>
      <c r="E5" s="376"/>
      <c r="F5" s="376"/>
      <c r="G5" s="376"/>
      <c r="H5" s="376"/>
      <c r="I5" s="376"/>
      <c r="J5" s="376"/>
      <c r="K5" s="376"/>
      <c r="L5" s="376"/>
      <c r="M5" s="376"/>
      <c r="N5" s="376"/>
      <c r="O5" s="376"/>
      <c r="P5" s="376"/>
      <c r="Q5" s="376"/>
      <c r="R5" s="381"/>
      <c r="S5" s="381"/>
      <c r="T5" s="381"/>
      <c r="U5" s="381"/>
      <c r="V5" s="382"/>
      <c r="W5" s="387"/>
      <c r="X5" s="388"/>
      <c r="Y5" s="388"/>
      <c r="Z5" s="388"/>
      <c r="AA5" s="388"/>
      <c r="AB5" s="375"/>
      <c r="AC5" s="381"/>
      <c r="AD5" s="388"/>
      <c r="AE5" s="388"/>
      <c r="AF5" s="388"/>
      <c r="AG5" s="388"/>
      <c r="AH5" s="388"/>
      <c r="AI5" s="388"/>
      <c r="AJ5" s="388"/>
      <c r="AK5" s="388"/>
      <c r="AL5" s="391"/>
      <c r="AM5" s="407" t="s">
        <v>139</v>
      </c>
      <c r="AN5" s="408"/>
      <c r="AO5" s="408"/>
      <c r="AP5" s="408"/>
      <c r="AQ5" s="408"/>
      <c r="AR5" s="408"/>
      <c r="AS5" s="408"/>
      <c r="AT5" s="409"/>
      <c r="AU5" s="410" t="s">
        <v>131</v>
      </c>
      <c r="AV5" s="411"/>
      <c r="AW5" s="411"/>
      <c r="AX5" s="411"/>
      <c r="AY5" s="412" t="s">
        <v>138</v>
      </c>
      <c r="AZ5" s="413"/>
      <c r="BA5" s="413"/>
      <c r="BB5" s="413"/>
      <c r="BC5" s="413"/>
      <c r="BD5" s="413"/>
      <c r="BE5" s="413"/>
      <c r="BF5" s="413"/>
      <c r="BG5" s="413"/>
      <c r="BH5" s="413"/>
      <c r="BI5" s="413"/>
      <c r="BJ5" s="413"/>
      <c r="BK5" s="413"/>
      <c r="BL5" s="413"/>
      <c r="BM5" s="414"/>
      <c r="BN5" s="361">
        <v>44352361</v>
      </c>
      <c r="BO5" s="362"/>
      <c r="BP5" s="362"/>
      <c r="BQ5" s="362"/>
      <c r="BR5" s="362"/>
      <c r="BS5" s="362"/>
      <c r="BT5" s="362"/>
      <c r="BU5" s="363"/>
      <c r="BV5" s="361">
        <v>41863519</v>
      </c>
      <c r="BW5" s="362"/>
      <c r="BX5" s="362"/>
      <c r="BY5" s="362"/>
      <c r="BZ5" s="362"/>
      <c r="CA5" s="362"/>
      <c r="CB5" s="362"/>
      <c r="CC5" s="363"/>
      <c r="CD5" s="364" t="s">
        <v>137</v>
      </c>
      <c r="CE5" s="365"/>
      <c r="CF5" s="365"/>
      <c r="CG5" s="365"/>
      <c r="CH5" s="365"/>
      <c r="CI5" s="365"/>
      <c r="CJ5" s="365"/>
      <c r="CK5" s="365"/>
      <c r="CL5" s="365"/>
      <c r="CM5" s="365"/>
      <c r="CN5" s="365"/>
      <c r="CO5" s="365"/>
      <c r="CP5" s="365"/>
      <c r="CQ5" s="365"/>
      <c r="CR5" s="365"/>
      <c r="CS5" s="366"/>
      <c r="CT5" s="358">
        <v>92.8</v>
      </c>
      <c r="CU5" s="359"/>
      <c r="CV5" s="359"/>
      <c r="CW5" s="359"/>
      <c r="CX5" s="359"/>
      <c r="CY5" s="359"/>
      <c r="CZ5" s="359"/>
      <c r="DA5" s="360"/>
      <c r="DB5" s="358">
        <v>90.2</v>
      </c>
      <c r="DC5" s="359"/>
      <c r="DD5" s="359"/>
      <c r="DE5" s="359"/>
      <c r="DF5" s="359"/>
      <c r="DG5" s="359"/>
      <c r="DH5" s="359"/>
      <c r="DI5" s="360"/>
    </row>
    <row r="6" spans="1:119" ht="18.75" customHeight="1" x14ac:dyDescent="0.15">
      <c r="A6" s="44"/>
      <c r="B6" s="415" t="s">
        <v>136</v>
      </c>
      <c r="C6" s="416"/>
      <c r="D6" s="416"/>
      <c r="E6" s="417"/>
      <c r="F6" s="417"/>
      <c r="G6" s="417"/>
      <c r="H6" s="417"/>
      <c r="I6" s="417"/>
      <c r="J6" s="417"/>
      <c r="K6" s="417"/>
      <c r="L6" s="417" t="s">
        <v>135</v>
      </c>
      <c r="M6" s="417"/>
      <c r="N6" s="417"/>
      <c r="O6" s="417"/>
      <c r="P6" s="417"/>
      <c r="Q6" s="417"/>
      <c r="R6" s="421"/>
      <c r="S6" s="421"/>
      <c r="T6" s="421"/>
      <c r="U6" s="421"/>
      <c r="V6" s="422"/>
      <c r="W6" s="425" t="s">
        <v>134</v>
      </c>
      <c r="X6" s="426"/>
      <c r="Y6" s="426"/>
      <c r="Z6" s="426"/>
      <c r="AA6" s="426"/>
      <c r="AB6" s="416"/>
      <c r="AC6" s="429" t="s">
        <v>133</v>
      </c>
      <c r="AD6" s="430"/>
      <c r="AE6" s="430"/>
      <c r="AF6" s="430"/>
      <c r="AG6" s="430"/>
      <c r="AH6" s="430"/>
      <c r="AI6" s="430"/>
      <c r="AJ6" s="430"/>
      <c r="AK6" s="430"/>
      <c r="AL6" s="431"/>
      <c r="AM6" s="407" t="s">
        <v>132</v>
      </c>
      <c r="AN6" s="408"/>
      <c r="AO6" s="408"/>
      <c r="AP6" s="408"/>
      <c r="AQ6" s="408"/>
      <c r="AR6" s="408"/>
      <c r="AS6" s="408"/>
      <c r="AT6" s="409"/>
      <c r="AU6" s="410" t="s">
        <v>131</v>
      </c>
      <c r="AV6" s="411"/>
      <c r="AW6" s="411"/>
      <c r="AX6" s="411"/>
      <c r="AY6" s="412" t="s">
        <v>130</v>
      </c>
      <c r="AZ6" s="413"/>
      <c r="BA6" s="413"/>
      <c r="BB6" s="413"/>
      <c r="BC6" s="413"/>
      <c r="BD6" s="413"/>
      <c r="BE6" s="413"/>
      <c r="BF6" s="413"/>
      <c r="BG6" s="413"/>
      <c r="BH6" s="413"/>
      <c r="BI6" s="413"/>
      <c r="BJ6" s="413"/>
      <c r="BK6" s="413"/>
      <c r="BL6" s="413"/>
      <c r="BM6" s="414"/>
      <c r="BN6" s="361">
        <v>2513315</v>
      </c>
      <c r="BO6" s="362"/>
      <c r="BP6" s="362"/>
      <c r="BQ6" s="362"/>
      <c r="BR6" s="362"/>
      <c r="BS6" s="362"/>
      <c r="BT6" s="362"/>
      <c r="BU6" s="363"/>
      <c r="BV6" s="361">
        <v>2153042</v>
      </c>
      <c r="BW6" s="362"/>
      <c r="BX6" s="362"/>
      <c r="BY6" s="362"/>
      <c r="BZ6" s="362"/>
      <c r="CA6" s="362"/>
      <c r="CB6" s="362"/>
      <c r="CC6" s="363"/>
      <c r="CD6" s="364" t="s">
        <v>129</v>
      </c>
      <c r="CE6" s="365"/>
      <c r="CF6" s="365"/>
      <c r="CG6" s="365"/>
      <c r="CH6" s="365"/>
      <c r="CI6" s="365"/>
      <c r="CJ6" s="365"/>
      <c r="CK6" s="365"/>
      <c r="CL6" s="365"/>
      <c r="CM6" s="365"/>
      <c r="CN6" s="365"/>
      <c r="CO6" s="365"/>
      <c r="CP6" s="365"/>
      <c r="CQ6" s="365"/>
      <c r="CR6" s="365"/>
      <c r="CS6" s="366"/>
      <c r="CT6" s="438">
        <v>94.7</v>
      </c>
      <c r="CU6" s="439"/>
      <c r="CV6" s="439"/>
      <c r="CW6" s="439"/>
      <c r="CX6" s="439"/>
      <c r="CY6" s="439"/>
      <c r="CZ6" s="439"/>
      <c r="DA6" s="440"/>
      <c r="DB6" s="438">
        <v>94.9</v>
      </c>
      <c r="DC6" s="439"/>
      <c r="DD6" s="439"/>
      <c r="DE6" s="439"/>
      <c r="DF6" s="439"/>
      <c r="DG6" s="439"/>
      <c r="DH6" s="439"/>
      <c r="DI6" s="440"/>
    </row>
    <row r="7" spans="1:119" ht="18.75" customHeight="1" x14ac:dyDescent="0.15">
      <c r="A7" s="44"/>
      <c r="B7" s="371"/>
      <c r="C7" s="372"/>
      <c r="D7" s="372"/>
      <c r="E7" s="373"/>
      <c r="F7" s="373"/>
      <c r="G7" s="373"/>
      <c r="H7" s="373"/>
      <c r="I7" s="373"/>
      <c r="J7" s="373"/>
      <c r="K7" s="373"/>
      <c r="L7" s="373"/>
      <c r="M7" s="373"/>
      <c r="N7" s="373"/>
      <c r="O7" s="373"/>
      <c r="P7" s="373"/>
      <c r="Q7" s="373"/>
      <c r="R7" s="379"/>
      <c r="S7" s="379"/>
      <c r="T7" s="379"/>
      <c r="U7" s="379"/>
      <c r="V7" s="380"/>
      <c r="W7" s="385"/>
      <c r="X7" s="386"/>
      <c r="Y7" s="386"/>
      <c r="Z7" s="386"/>
      <c r="AA7" s="386"/>
      <c r="AB7" s="372"/>
      <c r="AC7" s="432"/>
      <c r="AD7" s="433"/>
      <c r="AE7" s="433"/>
      <c r="AF7" s="433"/>
      <c r="AG7" s="433"/>
      <c r="AH7" s="433"/>
      <c r="AI7" s="433"/>
      <c r="AJ7" s="433"/>
      <c r="AK7" s="433"/>
      <c r="AL7" s="434"/>
      <c r="AM7" s="407" t="s">
        <v>128</v>
      </c>
      <c r="AN7" s="408"/>
      <c r="AO7" s="408"/>
      <c r="AP7" s="408"/>
      <c r="AQ7" s="408"/>
      <c r="AR7" s="408"/>
      <c r="AS7" s="408"/>
      <c r="AT7" s="409"/>
      <c r="AU7" s="410" t="s">
        <v>127</v>
      </c>
      <c r="AV7" s="411"/>
      <c r="AW7" s="411"/>
      <c r="AX7" s="411"/>
      <c r="AY7" s="412" t="s">
        <v>126</v>
      </c>
      <c r="AZ7" s="413"/>
      <c r="BA7" s="413"/>
      <c r="BB7" s="413"/>
      <c r="BC7" s="413"/>
      <c r="BD7" s="413"/>
      <c r="BE7" s="413"/>
      <c r="BF7" s="413"/>
      <c r="BG7" s="413"/>
      <c r="BH7" s="413"/>
      <c r="BI7" s="413"/>
      <c r="BJ7" s="413"/>
      <c r="BK7" s="413"/>
      <c r="BL7" s="413"/>
      <c r="BM7" s="414"/>
      <c r="BN7" s="361">
        <v>195508</v>
      </c>
      <c r="BO7" s="362"/>
      <c r="BP7" s="362"/>
      <c r="BQ7" s="362"/>
      <c r="BR7" s="362"/>
      <c r="BS7" s="362"/>
      <c r="BT7" s="362"/>
      <c r="BU7" s="363"/>
      <c r="BV7" s="361">
        <v>173737</v>
      </c>
      <c r="BW7" s="362"/>
      <c r="BX7" s="362"/>
      <c r="BY7" s="362"/>
      <c r="BZ7" s="362"/>
      <c r="CA7" s="362"/>
      <c r="CB7" s="362"/>
      <c r="CC7" s="363"/>
      <c r="CD7" s="364" t="s">
        <v>125</v>
      </c>
      <c r="CE7" s="365"/>
      <c r="CF7" s="365"/>
      <c r="CG7" s="365"/>
      <c r="CH7" s="365"/>
      <c r="CI7" s="365"/>
      <c r="CJ7" s="365"/>
      <c r="CK7" s="365"/>
      <c r="CL7" s="365"/>
      <c r="CM7" s="365"/>
      <c r="CN7" s="365"/>
      <c r="CO7" s="365"/>
      <c r="CP7" s="365"/>
      <c r="CQ7" s="365"/>
      <c r="CR7" s="365"/>
      <c r="CS7" s="366"/>
      <c r="CT7" s="361">
        <v>20723614</v>
      </c>
      <c r="CU7" s="362"/>
      <c r="CV7" s="362"/>
      <c r="CW7" s="362"/>
      <c r="CX7" s="362"/>
      <c r="CY7" s="362"/>
      <c r="CZ7" s="362"/>
      <c r="DA7" s="363"/>
      <c r="DB7" s="361">
        <v>21191553</v>
      </c>
      <c r="DC7" s="362"/>
      <c r="DD7" s="362"/>
      <c r="DE7" s="362"/>
      <c r="DF7" s="362"/>
      <c r="DG7" s="362"/>
      <c r="DH7" s="362"/>
      <c r="DI7" s="363"/>
    </row>
    <row r="8" spans="1:119" ht="18.75" customHeight="1" thickBot="1" x14ac:dyDescent="0.2">
      <c r="A8" s="44"/>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07" t="s">
        <v>124</v>
      </c>
      <c r="AN8" s="408"/>
      <c r="AO8" s="408"/>
      <c r="AP8" s="408"/>
      <c r="AQ8" s="408"/>
      <c r="AR8" s="408"/>
      <c r="AS8" s="408"/>
      <c r="AT8" s="409"/>
      <c r="AU8" s="410" t="s">
        <v>123</v>
      </c>
      <c r="AV8" s="411"/>
      <c r="AW8" s="411"/>
      <c r="AX8" s="411"/>
      <c r="AY8" s="412" t="s">
        <v>122</v>
      </c>
      <c r="AZ8" s="413"/>
      <c r="BA8" s="413"/>
      <c r="BB8" s="413"/>
      <c r="BC8" s="413"/>
      <c r="BD8" s="413"/>
      <c r="BE8" s="413"/>
      <c r="BF8" s="413"/>
      <c r="BG8" s="413"/>
      <c r="BH8" s="413"/>
      <c r="BI8" s="413"/>
      <c r="BJ8" s="413"/>
      <c r="BK8" s="413"/>
      <c r="BL8" s="413"/>
      <c r="BM8" s="414"/>
      <c r="BN8" s="361">
        <v>2317807</v>
      </c>
      <c r="BO8" s="362"/>
      <c r="BP8" s="362"/>
      <c r="BQ8" s="362"/>
      <c r="BR8" s="362"/>
      <c r="BS8" s="362"/>
      <c r="BT8" s="362"/>
      <c r="BU8" s="363"/>
      <c r="BV8" s="361">
        <v>1979305</v>
      </c>
      <c r="BW8" s="362"/>
      <c r="BX8" s="362"/>
      <c r="BY8" s="362"/>
      <c r="BZ8" s="362"/>
      <c r="CA8" s="362"/>
      <c r="CB8" s="362"/>
      <c r="CC8" s="363"/>
      <c r="CD8" s="364" t="s">
        <v>121</v>
      </c>
      <c r="CE8" s="365"/>
      <c r="CF8" s="365"/>
      <c r="CG8" s="365"/>
      <c r="CH8" s="365"/>
      <c r="CI8" s="365"/>
      <c r="CJ8" s="365"/>
      <c r="CK8" s="365"/>
      <c r="CL8" s="365"/>
      <c r="CM8" s="365"/>
      <c r="CN8" s="365"/>
      <c r="CO8" s="365"/>
      <c r="CP8" s="365"/>
      <c r="CQ8" s="365"/>
      <c r="CR8" s="365"/>
      <c r="CS8" s="366"/>
      <c r="CT8" s="441">
        <v>0.61</v>
      </c>
      <c r="CU8" s="442"/>
      <c r="CV8" s="442"/>
      <c r="CW8" s="442"/>
      <c r="CX8" s="442"/>
      <c r="CY8" s="442"/>
      <c r="CZ8" s="442"/>
      <c r="DA8" s="443"/>
      <c r="DB8" s="441">
        <v>0.62</v>
      </c>
      <c r="DC8" s="442"/>
      <c r="DD8" s="442"/>
      <c r="DE8" s="442"/>
      <c r="DF8" s="442"/>
      <c r="DG8" s="442"/>
      <c r="DH8" s="442"/>
      <c r="DI8" s="443"/>
    </row>
    <row r="9" spans="1:119" ht="18.75" customHeight="1" thickBot="1" x14ac:dyDescent="0.2">
      <c r="A9" s="44"/>
      <c r="B9" s="392" t="s">
        <v>120</v>
      </c>
      <c r="C9" s="393"/>
      <c r="D9" s="393"/>
      <c r="E9" s="393"/>
      <c r="F9" s="393"/>
      <c r="G9" s="393"/>
      <c r="H9" s="393"/>
      <c r="I9" s="393"/>
      <c r="J9" s="393"/>
      <c r="K9" s="444"/>
      <c r="L9" s="445" t="s">
        <v>119</v>
      </c>
      <c r="M9" s="446"/>
      <c r="N9" s="446"/>
      <c r="O9" s="446"/>
      <c r="P9" s="446"/>
      <c r="Q9" s="447"/>
      <c r="R9" s="448">
        <v>77201</v>
      </c>
      <c r="S9" s="449"/>
      <c r="T9" s="449"/>
      <c r="U9" s="449"/>
      <c r="V9" s="450"/>
      <c r="W9" s="383" t="s">
        <v>118</v>
      </c>
      <c r="X9" s="384"/>
      <c r="Y9" s="384"/>
      <c r="Z9" s="384"/>
      <c r="AA9" s="384"/>
      <c r="AB9" s="384"/>
      <c r="AC9" s="384"/>
      <c r="AD9" s="384"/>
      <c r="AE9" s="384"/>
      <c r="AF9" s="384"/>
      <c r="AG9" s="384"/>
      <c r="AH9" s="384"/>
      <c r="AI9" s="384"/>
      <c r="AJ9" s="384"/>
      <c r="AK9" s="384"/>
      <c r="AL9" s="389"/>
      <c r="AM9" s="407" t="s">
        <v>117</v>
      </c>
      <c r="AN9" s="408"/>
      <c r="AO9" s="408"/>
      <c r="AP9" s="408"/>
      <c r="AQ9" s="408"/>
      <c r="AR9" s="408"/>
      <c r="AS9" s="408"/>
      <c r="AT9" s="409"/>
      <c r="AU9" s="410" t="s">
        <v>112</v>
      </c>
      <c r="AV9" s="411"/>
      <c r="AW9" s="411"/>
      <c r="AX9" s="411"/>
      <c r="AY9" s="412" t="s">
        <v>116</v>
      </c>
      <c r="AZ9" s="413"/>
      <c r="BA9" s="413"/>
      <c r="BB9" s="413"/>
      <c r="BC9" s="413"/>
      <c r="BD9" s="413"/>
      <c r="BE9" s="413"/>
      <c r="BF9" s="413"/>
      <c r="BG9" s="413"/>
      <c r="BH9" s="413"/>
      <c r="BI9" s="413"/>
      <c r="BJ9" s="413"/>
      <c r="BK9" s="413"/>
      <c r="BL9" s="413"/>
      <c r="BM9" s="414"/>
      <c r="BN9" s="361">
        <v>338502</v>
      </c>
      <c r="BO9" s="362"/>
      <c r="BP9" s="362"/>
      <c r="BQ9" s="362"/>
      <c r="BR9" s="362"/>
      <c r="BS9" s="362"/>
      <c r="BT9" s="362"/>
      <c r="BU9" s="363"/>
      <c r="BV9" s="361">
        <v>609358</v>
      </c>
      <c r="BW9" s="362"/>
      <c r="BX9" s="362"/>
      <c r="BY9" s="362"/>
      <c r="BZ9" s="362"/>
      <c r="CA9" s="362"/>
      <c r="CB9" s="362"/>
      <c r="CC9" s="363"/>
      <c r="CD9" s="364" t="s">
        <v>115</v>
      </c>
      <c r="CE9" s="365"/>
      <c r="CF9" s="365"/>
      <c r="CG9" s="365"/>
      <c r="CH9" s="365"/>
      <c r="CI9" s="365"/>
      <c r="CJ9" s="365"/>
      <c r="CK9" s="365"/>
      <c r="CL9" s="365"/>
      <c r="CM9" s="365"/>
      <c r="CN9" s="365"/>
      <c r="CO9" s="365"/>
      <c r="CP9" s="365"/>
      <c r="CQ9" s="365"/>
      <c r="CR9" s="365"/>
      <c r="CS9" s="366"/>
      <c r="CT9" s="358">
        <v>14.3</v>
      </c>
      <c r="CU9" s="359"/>
      <c r="CV9" s="359"/>
      <c r="CW9" s="359"/>
      <c r="CX9" s="359"/>
      <c r="CY9" s="359"/>
      <c r="CZ9" s="359"/>
      <c r="DA9" s="360"/>
      <c r="DB9" s="358">
        <v>15.2</v>
      </c>
      <c r="DC9" s="359"/>
      <c r="DD9" s="359"/>
      <c r="DE9" s="359"/>
      <c r="DF9" s="359"/>
      <c r="DG9" s="359"/>
      <c r="DH9" s="359"/>
      <c r="DI9" s="360"/>
    </row>
    <row r="10" spans="1:119" ht="18.75" customHeight="1" thickBot="1" x14ac:dyDescent="0.2">
      <c r="A10" s="44"/>
      <c r="B10" s="392"/>
      <c r="C10" s="393"/>
      <c r="D10" s="393"/>
      <c r="E10" s="393"/>
      <c r="F10" s="393"/>
      <c r="G10" s="393"/>
      <c r="H10" s="393"/>
      <c r="I10" s="393"/>
      <c r="J10" s="393"/>
      <c r="K10" s="444"/>
      <c r="L10" s="451" t="s">
        <v>114</v>
      </c>
      <c r="M10" s="408"/>
      <c r="N10" s="408"/>
      <c r="O10" s="408"/>
      <c r="P10" s="408"/>
      <c r="Q10" s="409"/>
      <c r="R10" s="452">
        <v>79784</v>
      </c>
      <c r="S10" s="453"/>
      <c r="T10" s="453"/>
      <c r="U10" s="453"/>
      <c r="V10" s="454"/>
      <c r="W10" s="385"/>
      <c r="X10" s="386"/>
      <c r="Y10" s="386"/>
      <c r="Z10" s="386"/>
      <c r="AA10" s="386"/>
      <c r="AB10" s="386"/>
      <c r="AC10" s="386"/>
      <c r="AD10" s="386"/>
      <c r="AE10" s="386"/>
      <c r="AF10" s="386"/>
      <c r="AG10" s="386"/>
      <c r="AH10" s="386"/>
      <c r="AI10" s="386"/>
      <c r="AJ10" s="386"/>
      <c r="AK10" s="386"/>
      <c r="AL10" s="390"/>
      <c r="AM10" s="407" t="s">
        <v>113</v>
      </c>
      <c r="AN10" s="408"/>
      <c r="AO10" s="408"/>
      <c r="AP10" s="408"/>
      <c r="AQ10" s="408"/>
      <c r="AR10" s="408"/>
      <c r="AS10" s="408"/>
      <c r="AT10" s="409"/>
      <c r="AU10" s="410" t="s">
        <v>112</v>
      </c>
      <c r="AV10" s="411"/>
      <c r="AW10" s="411"/>
      <c r="AX10" s="411"/>
      <c r="AY10" s="412" t="s">
        <v>111</v>
      </c>
      <c r="AZ10" s="413"/>
      <c r="BA10" s="413"/>
      <c r="BB10" s="413"/>
      <c r="BC10" s="413"/>
      <c r="BD10" s="413"/>
      <c r="BE10" s="413"/>
      <c r="BF10" s="413"/>
      <c r="BG10" s="413"/>
      <c r="BH10" s="413"/>
      <c r="BI10" s="413"/>
      <c r="BJ10" s="413"/>
      <c r="BK10" s="413"/>
      <c r="BL10" s="413"/>
      <c r="BM10" s="414"/>
      <c r="BN10" s="361">
        <v>2978445</v>
      </c>
      <c r="BO10" s="362"/>
      <c r="BP10" s="362"/>
      <c r="BQ10" s="362"/>
      <c r="BR10" s="362"/>
      <c r="BS10" s="362"/>
      <c r="BT10" s="362"/>
      <c r="BU10" s="363"/>
      <c r="BV10" s="361">
        <v>2657933</v>
      </c>
      <c r="BW10" s="362"/>
      <c r="BX10" s="362"/>
      <c r="BY10" s="362"/>
      <c r="BZ10" s="362"/>
      <c r="CA10" s="362"/>
      <c r="CB10" s="362"/>
      <c r="CC10" s="363"/>
      <c r="CD10" s="68" t="s">
        <v>110</v>
      </c>
      <c r="CE10" s="67"/>
      <c r="CF10" s="67"/>
      <c r="CG10" s="67"/>
      <c r="CH10" s="67"/>
      <c r="CI10" s="67"/>
      <c r="CJ10" s="67"/>
      <c r="CK10" s="67"/>
      <c r="CL10" s="67"/>
      <c r="CM10" s="67"/>
      <c r="CN10" s="67"/>
      <c r="CO10" s="67"/>
      <c r="CP10" s="67"/>
      <c r="CQ10" s="67"/>
      <c r="CR10" s="67"/>
      <c r="CS10" s="66"/>
      <c r="CT10" s="65"/>
      <c r="CU10" s="64"/>
      <c r="CV10" s="64"/>
      <c r="CW10" s="64"/>
      <c r="CX10" s="64"/>
      <c r="CY10" s="64"/>
      <c r="CZ10" s="64"/>
      <c r="DA10" s="63"/>
      <c r="DB10" s="65"/>
      <c r="DC10" s="64"/>
      <c r="DD10" s="64"/>
      <c r="DE10" s="64"/>
      <c r="DF10" s="64"/>
      <c r="DG10" s="64"/>
      <c r="DH10" s="64"/>
      <c r="DI10" s="63"/>
    </row>
    <row r="11" spans="1:119" ht="18.75" customHeight="1" thickBot="1" x14ac:dyDescent="0.2">
      <c r="A11" s="44"/>
      <c r="B11" s="392"/>
      <c r="C11" s="393"/>
      <c r="D11" s="393"/>
      <c r="E11" s="393"/>
      <c r="F11" s="393"/>
      <c r="G11" s="393"/>
      <c r="H11" s="393"/>
      <c r="I11" s="393"/>
      <c r="J11" s="393"/>
      <c r="K11" s="444"/>
      <c r="L11" s="455" t="s">
        <v>109</v>
      </c>
      <c r="M11" s="456"/>
      <c r="N11" s="456"/>
      <c r="O11" s="456"/>
      <c r="P11" s="456"/>
      <c r="Q11" s="457"/>
      <c r="R11" s="458" t="s">
        <v>108</v>
      </c>
      <c r="S11" s="459"/>
      <c r="T11" s="459"/>
      <c r="U11" s="459"/>
      <c r="V11" s="460"/>
      <c r="W11" s="385"/>
      <c r="X11" s="386"/>
      <c r="Y11" s="386"/>
      <c r="Z11" s="386"/>
      <c r="AA11" s="386"/>
      <c r="AB11" s="386"/>
      <c r="AC11" s="386"/>
      <c r="AD11" s="386"/>
      <c r="AE11" s="386"/>
      <c r="AF11" s="386"/>
      <c r="AG11" s="386"/>
      <c r="AH11" s="386"/>
      <c r="AI11" s="386"/>
      <c r="AJ11" s="386"/>
      <c r="AK11" s="386"/>
      <c r="AL11" s="390"/>
      <c r="AM11" s="407" t="s">
        <v>107</v>
      </c>
      <c r="AN11" s="408"/>
      <c r="AO11" s="408"/>
      <c r="AP11" s="408"/>
      <c r="AQ11" s="408"/>
      <c r="AR11" s="408"/>
      <c r="AS11" s="408"/>
      <c r="AT11" s="409"/>
      <c r="AU11" s="410" t="s">
        <v>106</v>
      </c>
      <c r="AV11" s="411"/>
      <c r="AW11" s="411"/>
      <c r="AX11" s="411"/>
      <c r="AY11" s="412" t="s">
        <v>105</v>
      </c>
      <c r="AZ11" s="413"/>
      <c r="BA11" s="413"/>
      <c r="BB11" s="413"/>
      <c r="BC11" s="413"/>
      <c r="BD11" s="413"/>
      <c r="BE11" s="413"/>
      <c r="BF11" s="413"/>
      <c r="BG11" s="413"/>
      <c r="BH11" s="413"/>
      <c r="BI11" s="413"/>
      <c r="BJ11" s="413"/>
      <c r="BK11" s="413"/>
      <c r="BL11" s="413"/>
      <c r="BM11" s="414"/>
      <c r="BN11" s="361">
        <v>0</v>
      </c>
      <c r="BO11" s="362"/>
      <c r="BP11" s="362"/>
      <c r="BQ11" s="362"/>
      <c r="BR11" s="362"/>
      <c r="BS11" s="362"/>
      <c r="BT11" s="362"/>
      <c r="BU11" s="363"/>
      <c r="BV11" s="361">
        <v>0</v>
      </c>
      <c r="BW11" s="362"/>
      <c r="BX11" s="362"/>
      <c r="BY11" s="362"/>
      <c r="BZ11" s="362"/>
      <c r="CA11" s="362"/>
      <c r="CB11" s="362"/>
      <c r="CC11" s="363"/>
      <c r="CD11" s="364" t="s">
        <v>104</v>
      </c>
      <c r="CE11" s="365"/>
      <c r="CF11" s="365"/>
      <c r="CG11" s="365"/>
      <c r="CH11" s="365"/>
      <c r="CI11" s="365"/>
      <c r="CJ11" s="365"/>
      <c r="CK11" s="365"/>
      <c r="CL11" s="365"/>
      <c r="CM11" s="365"/>
      <c r="CN11" s="365"/>
      <c r="CO11" s="365"/>
      <c r="CP11" s="365"/>
      <c r="CQ11" s="365"/>
      <c r="CR11" s="365"/>
      <c r="CS11" s="366"/>
      <c r="CT11" s="441" t="s">
        <v>103</v>
      </c>
      <c r="CU11" s="442"/>
      <c r="CV11" s="442"/>
      <c r="CW11" s="442"/>
      <c r="CX11" s="442"/>
      <c r="CY11" s="442"/>
      <c r="CZ11" s="442"/>
      <c r="DA11" s="443"/>
      <c r="DB11" s="441" t="s">
        <v>52</v>
      </c>
      <c r="DC11" s="442"/>
      <c r="DD11" s="442"/>
      <c r="DE11" s="442"/>
      <c r="DF11" s="442"/>
      <c r="DG11" s="442"/>
      <c r="DH11" s="442"/>
      <c r="DI11" s="443"/>
    </row>
    <row r="12" spans="1:119" ht="18.75" customHeight="1" x14ac:dyDescent="0.15">
      <c r="A12" s="44"/>
      <c r="B12" s="475" t="s">
        <v>102</v>
      </c>
      <c r="C12" s="476"/>
      <c r="D12" s="476"/>
      <c r="E12" s="476"/>
      <c r="F12" s="476"/>
      <c r="G12" s="476"/>
      <c r="H12" s="476"/>
      <c r="I12" s="476"/>
      <c r="J12" s="476"/>
      <c r="K12" s="477"/>
      <c r="L12" s="484" t="s">
        <v>101</v>
      </c>
      <c r="M12" s="485"/>
      <c r="N12" s="485"/>
      <c r="O12" s="485"/>
      <c r="P12" s="485"/>
      <c r="Q12" s="486"/>
      <c r="R12" s="487">
        <v>77401</v>
      </c>
      <c r="S12" s="488"/>
      <c r="T12" s="488"/>
      <c r="U12" s="488"/>
      <c r="V12" s="489"/>
      <c r="W12" s="490" t="s">
        <v>67</v>
      </c>
      <c r="X12" s="411"/>
      <c r="Y12" s="411"/>
      <c r="Z12" s="411"/>
      <c r="AA12" s="411"/>
      <c r="AB12" s="491"/>
      <c r="AC12" s="492" t="s">
        <v>100</v>
      </c>
      <c r="AD12" s="493"/>
      <c r="AE12" s="493"/>
      <c r="AF12" s="493"/>
      <c r="AG12" s="494"/>
      <c r="AH12" s="492" t="s">
        <v>99</v>
      </c>
      <c r="AI12" s="493"/>
      <c r="AJ12" s="493"/>
      <c r="AK12" s="493"/>
      <c r="AL12" s="495"/>
      <c r="AM12" s="407" t="s">
        <v>98</v>
      </c>
      <c r="AN12" s="408"/>
      <c r="AO12" s="408"/>
      <c r="AP12" s="408"/>
      <c r="AQ12" s="408"/>
      <c r="AR12" s="408"/>
      <c r="AS12" s="408"/>
      <c r="AT12" s="409"/>
      <c r="AU12" s="410" t="s">
        <v>92</v>
      </c>
      <c r="AV12" s="411"/>
      <c r="AW12" s="411"/>
      <c r="AX12" s="411"/>
      <c r="AY12" s="412" t="s">
        <v>97</v>
      </c>
      <c r="AZ12" s="413"/>
      <c r="BA12" s="413"/>
      <c r="BB12" s="413"/>
      <c r="BC12" s="413"/>
      <c r="BD12" s="413"/>
      <c r="BE12" s="413"/>
      <c r="BF12" s="413"/>
      <c r="BG12" s="413"/>
      <c r="BH12" s="413"/>
      <c r="BI12" s="413"/>
      <c r="BJ12" s="413"/>
      <c r="BK12" s="413"/>
      <c r="BL12" s="413"/>
      <c r="BM12" s="414"/>
      <c r="BN12" s="361">
        <v>2591536</v>
      </c>
      <c r="BO12" s="362"/>
      <c r="BP12" s="362"/>
      <c r="BQ12" s="362"/>
      <c r="BR12" s="362"/>
      <c r="BS12" s="362"/>
      <c r="BT12" s="362"/>
      <c r="BU12" s="363"/>
      <c r="BV12" s="361">
        <v>2026450</v>
      </c>
      <c r="BW12" s="362"/>
      <c r="BX12" s="362"/>
      <c r="BY12" s="362"/>
      <c r="BZ12" s="362"/>
      <c r="CA12" s="362"/>
      <c r="CB12" s="362"/>
      <c r="CC12" s="363"/>
      <c r="CD12" s="364" t="s">
        <v>96</v>
      </c>
      <c r="CE12" s="365"/>
      <c r="CF12" s="365"/>
      <c r="CG12" s="365"/>
      <c r="CH12" s="365"/>
      <c r="CI12" s="365"/>
      <c r="CJ12" s="365"/>
      <c r="CK12" s="365"/>
      <c r="CL12" s="365"/>
      <c r="CM12" s="365"/>
      <c r="CN12" s="365"/>
      <c r="CO12" s="365"/>
      <c r="CP12" s="365"/>
      <c r="CQ12" s="365"/>
      <c r="CR12" s="365"/>
      <c r="CS12" s="366"/>
      <c r="CT12" s="441" t="s">
        <v>95</v>
      </c>
      <c r="CU12" s="442"/>
      <c r="CV12" s="442"/>
      <c r="CW12" s="442"/>
      <c r="CX12" s="442"/>
      <c r="CY12" s="442"/>
      <c r="CZ12" s="442"/>
      <c r="DA12" s="443"/>
      <c r="DB12" s="441" t="s">
        <v>52</v>
      </c>
      <c r="DC12" s="442"/>
      <c r="DD12" s="442"/>
      <c r="DE12" s="442"/>
      <c r="DF12" s="442"/>
      <c r="DG12" s="442"/>
      <c r="DH12" s="442"/>
      <c r="DI12" s="443"/>
    </row>
    <row r="13" spans="1:119" ht="18.75" customHeight="1" x14ac:dyDescent="0.15">
      <c r="A13" s="44"/>
      <c r="B13" s="478"/>
      <c r="C13" s="479"/>
      <c r="D13" s="479"/>
      <c r="E13" s="479"/>
      <c r="F13" s="479"/>
      <c r="G13" s="479"/>
      <c r="H13" s="479"/>
      <c r="I13" s="479"/>
      <c r="J13" s="479"/>
      <c r="K13" s="480"/>
      <c r="L13" s="62"/>
      <c r="M13" s="461" t="s">
        <v>87</v>
      </c>
      <c r="N13" s="462"/>
      <c r="O13" s="462"/>
      <c r="P13" s="462"/>
      <c r="Q13" s="463"/>
      <c r="R13" s="464">
        <v>76806</v>
      </c>
      <c r="S13" s="465"/>
      <c r="T13" s="465"/>
      <c r="U13" s="465"/>
      <c r="V13" s="466"/>
      <c r="W13" s="425" t="s">
        <v>94</v>
      </c>
      <c r="X13" s="426"/>
      <c r="Y13" s="426"/>
      <c r="Z13" s="426"/>
      <c r="AA13" s="426"/>
      <c r="AB13" s="416"/>
      <c r="AC13" s="452">
        <v>1486</v>
      </c>
      <c r="AD13" s="453"/>
      <c r="AE13" s="453"/>
      <c r="AF13" s="453"/>
      <c r="AG13" s="467"/>
      <c r="AH13" s="452">
        <v>1725</v>
      </c>
      <c r="AI13" s="453"/>
      <c r="AJ13" s="453"/>
      <c r="AK13" s="453"/>
      <c r="AL13" s="454"/>
      <c r="AM13" s="407" t="s">
        <v>93</v>
      </c>
      <c r="AN13" s="408"/>
      <c r="AO13" s="408"/>
      <c r="AP13" s="408"/>
      <c r="AQ13" s="408"/>
      <c r="AR13" s="408"/>
      <c r="AS13" s="408"/>
      <c r="AT13" s="409"/>
      <c r="AU13" s="410" t="s">
        <v>92</v>
      </c>
      <c r="AV13" s="411"/>
      <c r="AW13" s="411"/>
      <c r="AX13" s="411"/>
      <c r="AY13" s="412" t="s">
        <v>91</v>
      </c>
      <c r="AZ13" s="413"/>
      <c r="BA13" s="413"/>
      <c r="BB13" s="413"/>
      <c r="BC13" s="413"/>
      <c r="BD13" s="413"/>
      <c r="BE13" s="413"/>
      <c r="BF13" s="413"/>
      <c r="BG13" s="413"/>
      <c r="BH13" s="413"/>
      <c r="BI13" s="413"/>
      <c r="BJ13" s="413"/>
      <c r="BK13" s="413"/>
      <c r="BL13" s="413"/>
      <c r="BM13" s="414"/>
      <c r="BN13" s="361">
        <v>725411</v>
      </c>
      <c r="BO13" s="362"/>
      <c r="BP13" s="362"/>
      <c r="BQ13" s="362"/>
      <c r="BR13" s="362"/>
      <c r="BS13" s="362"/>
      <c r="BT13" s="362"/>
      <c r="BU13" s="363"/>
      <c r="BV13" s="361">
        <v>1240841</v>
      </c>
      <c r="BW13" s="362"/>
      <c r="BX13" s="362"/>
      <c r="BY13" s="362"/>
      <c r="BZ13" s="362"/>
      <c r="CA13" s="362"/>
      <c r="CB13" s="362"/>
      <c r="CC13" s="363"/>
      <c r="CD13" s="364" t="s">
        <v>90</v>
      </c>
      <c r="CE13" s="365"/>
      <c r="CF13" s="365"/>
      <c r="CG13" s="365"/>
      <c r="CH13" s="365"/>
      <c r="CI13" s="365"/>
      <c r="CJ13" s="365"/>
      <c r="CK13" s="365"/>
      <c r="CL13" s="365"/>
      <c r="CM13" s="365"/>
      <c r="CN13" s="365"/>
      <c r="CO13" s="365"/>
      <c r="CP13" s="365"/>
      <c r="CQ13" s="365"/>
      <c r="CR13" s="365"/>
      <c r="CS13" s="366"/>
      <c r="CT13" s="358">
        <v>13.2</v>
      </c>
      <c r="CU13" s="359"/>
      <c r="CV13" s="359"/>
      <c r="CW13" s="359"/>
      <c r="CX13" s="359"/>
      <c r="CY13" s="359"/>
      <c r="CZ13" s="359"/>
      <c r="DA13" s="360"/>
      <c r="DB13" s="358">
        <v>12.9</v>
      </c>
      <c r="DC13" s="359"/>
      <c r="DD13" s="359"/>
      <c r="DE13" s="359"/>
      <c r="DF13" s="359"/>
      <c r="DG13" s="359"/>
      <c r="DH13" s="359"/>
      <c r="DI13" s="360"/>
    </row>
    <row r="14" spans="1:119" ht="18.75" customHeight="1" thickBot="1" x14ac:dyDescent="0.2">
      <c r="A14" s="44"/>
      <c r="B14" s="478"/>
      <c r="C14" s="479"/>
      <c r="D14" s="479"/>
      <c r="E14" s="479"/>
      <c r="F14" s="479"/>
      <c r="G14" s="479"/>
      <c r="H14" s="479"/>
      <c r="I14" s="479"/>
      <c r="J14" s="479"/>
      <c r="K14" s="480"/>
      <c r="L14" s="468" t="s">
        <v>89</v>
      </c>
      <c r="M14" s="469"/>
      <c r="N14" s="469"/>
      <c r="O14" s="469"/>
      <c r="P14" s="469"/>
      <c r="Q14" s="470"/>
      <c r="R14" s="464">
        <v>78111</v>
      </c>
      <c r="S14" s="465"/>
      <c r="T14" s="465"/>
      <c r="U14" s="465"/>
      <c r="V14" s="466"/>
      <c r="W14" s="387"/>
      <c r="X14" s="388"/>
      <c r="Y14" s="388"/>
      <c r="Z14" s="388"/>
      <c r="AA14" s="388"/>
      <c r="AB14" s="375"/>
      <c r="AC14" s="471">
        <v>3.7</v>
      </c>
      <c r="AD14" s="472"/>
      <c r="AE14" s="472"/>
      <c r="AF14" s="472"/>
      <c r="AG14" s="473"/>
      <c r="AH14" s="471">
        <v>4.0999999999999996</v>
      </c>
      <c r="AI14" s="472"/>
      <c r="AJ14" s="472"/>
      <c r="AK14" s="472"/>
      <c r="AL14" s="474"/>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61"/>
      <c r="BO14" s="362"/>
      <c r="BP14" s="362"/>
      <c r="BQ14" s="362"/>
      <c r="BR14" s="362"/>
      <c r="BS14" s="362"/>
      <c r="BT14" s="362"/>
      <c r="BU14" s="363"/>
      <c r="BV14" s="361"/>
      <c r="BW14" s="362"/>
      <c r="BX14" s="362"/>
      <c r="BY14" s="362"/>
      <c r="BZ14" s="362"/>
      <c r="CA14" s="362"/>
      <c r="CB14" s="362"/>
      <c r="CC14" s="363"/>
      <c r="CD14" s="496" t="s">
        <v>88</v>
      </c>
      <c r="CE14" s="497"/>
      <c r="CF14" s="497"/>
      <c r="CG14" s="497"/>
      <c r="CH14" s="497"/>
      <c r="CI14" s="497"/>
      <c r="CJ14" s="497"/>
      <c r="CK14" s="497"/>
      <c r="CL14" s="497"/>
      <c r="CM14" s="497"/>
      <c r="CN14" s="497"/>
      <c r="CO14" s="497"/>
      <c r="CP14" s="497"/>
      <c r="CQ14" s="497"/>
      <c r="CR14" s="497"/>
      <c r="CS14" s="498"/>
      <c r="CT14" s="499">
        <v>88.9</v>
      </c>
      <c r="CU14" s="500"/>
      <c r="CV14" s="500"/>
      <c r="CW14" s="500"/>
      <c r="CX14" s="500"/>
      <c r="CY14" s="500"/>
      <c r="CZ14" s="500"/>
      <c r="DA14" s="501"/>
      <c r="DB14" s="499">
        <v>94.3</v>
      </c>
      <c r="DC14" s="500"/>
      <c r="DD14" s="500"/>
      <c r="DE14" s="500"/>
      <c r="DF14" s="500"/>
      <c r="DG14" s="500"/>
      <c r="DH14" s="500"/>
      <c r="DI14" s="501"/>
    </row>
    <row r="15" spans="1:119" ht="18.75" customHeight="1" x14ac:dyDescent="0.15">
      <c r="A15" s="44"/>
      <c r="B15" s="478"/>
      <c r="C15" s="479"/>
      <c r="D15" s="479"/>
      <c r="E15" s="479"/>
      <c r="F15" s="479"/>
      <c r="G15" s="479"/>
      <c r="H15" s="479"/>
      <c r="I15" s="479"/>
      <c r="J15" s="479"/>
      <c r="K15" s="480"/>
      <c r="L15" s="62"/>
      <c r="M15" s="461" t="s">
        <v>87</v>
      </c>
      <c r="N15" s="462"/>
      <c r="O15" s="462"/>
      <c r="P15" s="462"/>
      <c r="Q15" s="463"/>
      <c r="R15" s="464">
        <v>77559</v>
      </c>
      <c r="S15" s="465"/>
      <c r="T15" s="465"/>
      <c r="U15" s="465"/>
      <c r="V15" s="466"/>
      <c r="W15" s="425" t="s">
        <v>86</v>
      </c>
      <c r="X15" s="426"/>
      <c r="Y15" s="426"/>
      <c r="Z15" s="426"/>
      <c r="AA15" s="426"/>
      <c r="AB15" s="416"/>
      <c r="AC15" s="452">
        <v>16716</v>
      </c>
      <c r="AD15" s="453"/>
      <c r="AE15" s="453"/>
      <c r="AF15" s="453"/>
      <c r="AG15" s="467"/>
      <c r="AH15" s="452">
        <v>17645</v>
      </c>
      <c r="AI15" s="453"/>
      <c r="AJ15" s="453"/>
      <c r="AK15" s="453"/>
      <c r="AL15" s="454"/>
      <c r="AM15" s="407"/>
      <c r="AN15" s="408"/>
      <c r="AO15" s="408"/>
      <c r="AP15" s="408"/>
      <c r="AQ15" s="408"/>
      <c r="AR15" s="408"/>
      <c r="AS15" s="408"/>
      <c r="AT15" s="409"/>
      <c r="AU15" s="410"/>
      <c r="AV15" s="411"/>
      <c r="AW15" s="411"/>
      <c r="AX15" s="411"/>
      <c r="AY15" s="395" t="s">
        <v>85</v>
      </c>
      <c r="AZ15" s="396"/>
      <c r="BA15" s="396"/>
      <c r="BB15" s="396"/>
      <c r="BC15" s="396"/>
      <c r="BD15" s="396"/>
      <c r="BE15" s="396"/>
      <c r="BF15" s="396"/>
      <c r="BG15" s="396"/>
      <c r="BH15" s="396"/>
      <c r="BI15" s="396"/>
      <c r="BJ15" s="396"/>
      <c r="BK15" s="396"/>
      <c r="BL15" s="396"/>
      <c r="BM15" s="397"/>
      <c r="BN15" s="398">
        <v>10520291</v>
      </c>
      <c r="BO15" s="399"/>
      <c r="BP15" s="399"/>
      <c r="BQ15" s="399"/>
      <c r="BR15" s="399"/>
      <c r="BS15" s="399"/>
      <c r="BT15" s="399"/>
      <c r="BU15" s="400"/>
      <c r="BV15" s="398">
        <v>10010810</v>
      </c>
      <c r="BW15" s="399"/>
      <c r="BX15" s="399"/>
      <c r="BY15" s="399"/>
      <c r="BZ15" s="399"/>
      <c r="CA15" s="399"/>
      <c r="CB15" s="399"/>
      <c r="CC15" s="400"/>
      <c r="CD15" s="502" t="s">
        <v>84</v>
      </c>
      <c r="CE15" s="503"/>
      <c r="CF15" s="503"/>
      <c r="CG15" s="503"/>
      <c r="CH15" s="503"/>
      <c r="CI15" s="503"/>
      <c r="CJ15" s="503"/>
      <c r="CK15" s="503"/>
      <c r="CL15" s="503"/>
      <c r="CM15" s="503"/>
      <c r="CN15" s="503"/>
      <c r="CO15" s="503"/>
      <c r="CP15" s="503"/>
      <c r="CQ15" s="503"/>
      <c r="CR15" s="503"/>
      <c r="CS15" s="504"/>
      <c r="CT15" s="61"/>
      <c r="CU15" s="60"/>
      <c r="CV15" s="60"/>
      <c r="CW15" s="60"/>
      <c r="CX15" s="60"/>
      <c r="CY15" s="60"/>
      <c r="CZ15" s="60"/>
      <c r="DA15" s="59"/>
      <c r="DB15" s="61"/>
      <c r="DC15" s="60"/>
      <c r="DD15" s="60"/>
      <c r="DE15" s="60"/>
      <c r="DF15" s="60"/>
      <c r="DG15" s="60"/>
      <c r="DH15" s="60"/>
      <c r="DI15" s="59"/>
    </row>
    <row r="16" spans="1:119" ht="18.75" customHeight="1" x14ac:dyDescent="0.15">
      <c r="A16" s="44"/>
      <c r="B16" s="478"/>
      <c r="C16" s="479"/>
      <c r="D16" s="479"/>
      <c r="E16" s="479"/>
      <c r="F16" s="479"/>
      <c r="G16" s="479"/>
      <c r="H16" s="479"/>
      <c r="I16" s="479"/>
      <c r="J16" s="479"/>
      <c r="K16" s="480"/>
      <c r="L16" s="468" t="s">
        <v>83</v>
      </c>
      <c r="M16" s="511"/>
      <c r="N16" s="511"/>
      <c r="O16" s="511"/>
      <c r="P16" s="511"/>
      <c r="Q16" s="512"/>
      <c r="R16" s="508" t="s">
        <v>82</v>
      </c>
      <c r="S16" s="509"/>
      <c r="T16" s="509"/>
      <c r="U16" s="509"/>
      <c r="V16" s="510"/>
      <c r="W16" s="387"/>
      <c r="X16" s="388"/>
      <c r="Y16" s="388"/>
      <c r="Z16" s="388"/>
      <c r="AA16" s="388"/>
      <c r="AB16" s="375"/>
      <c r="AC16" s="471">
        <v>41.1</v>
      </c>
      <c r="AD16" s="472"/>
      <c r="AE16" s="472"/>
      <c r="AF16" s="472"/>
      <c r="AG16" s="473"/>
      <c r="AH16" s="471">
        <v>41.6</v>
      </c>
      <c r="AI16" s="472"/>
      <c r="AJ16" s="472"/>
      <c r="AK16" s="472"/>
      <c r="AL16" s="474"/>
      <c r="AM16" s="407"/>
      <c r="AN16" s="408"/>
      <c r="AO16" s="408"/>
      <c r="AP16" s="408"/>
      <c r="AQ16" s="408"/>
      <c r="AR16" s="408"/>
      <c r="AS16" s="408"/>
      <c r="AT16" s="409"/>
      <c r="AU16" s="410"/>
      <c r="AV16" s="411"/>
      <c r="AW16" s="411"/>
      <c r="AX16" s="411"/>
      <c r="AY16" s="412" t="s">
        <v>81</v>
      </c>
      <c r="AZ16" s="413"/>
      <c r="BA16" s="413"/>
      <c r="BB16" s="413"/>
      <c r="BC16" s="413"/>
      <c r="BD16" s="413"/>
      <c r="BE16" s="413"/>
      <c r="BF16" s="413"/>
      <c r="BG16" s="413"/>
      <c r="BH16" s="413"/>
      <c r="BI16" s="413"/>
      <c r="BJ16" s="413"/>
      <c r="BK16" s="413"/>
      <c r="BL16" s="413"/>
      <c r="BM16" s="414"/>
      <c r="BN16" s="361">
        <v>17563025</v>
      </c>
      <c r="BO16" s="362"/>
      <c r="BP16" s="362"/>
      <c r="BQ16" s="362"/>
      <c r="BR16" s="362"/>
      <c r="BS16" s="362"/>
      <c r="BT16" s="362"/>
      <c r="BU16" s="363"/>
      <c r="BV16" s="361">
        <v>17094002</v>
      </c>
      <c r="BW16" s="362"/>
      <c r="BX16" s="362"/>
      <c r="BY16" s="362"/>
      <c r="BZ16" s="362"/>
      <c r="CA16" s="362"/>
      <c r="CB16" s="362"/>
      <c r="CC16" s="363"/>
      <c r="CD16" s="57"/>
      <c r="CE16" s="515"/>
      <c r="CF16" s="515"/>
      <c r="CG16" s="515"/>
      <c r="CH16" s="515"/>
      <c r="CI16" s="515"/>
      <c r="CJ16" s="515"/>
      <c r="CK16" s="515"/>
      <c r="CL16" s="515"/>
      <c r="CM16" s="515"/>
      <c r="CN16" s="515"/>
      <c r="CO16" s="515"/>
      <c r="CP16" s="515"/>
      <c r="CQ16" s="515"/>
      <c r="CR16" s="515"/>
      <c r="CS16" s="516"/>
      <c r="CT16" s="358"/>
      <c r="CU16" s="359"/>
      <c r="CV16" s="359"/>
      <c r="CW16" s="359"/>
      <c r="CX16" s="359"/>
      <c r="CY16" s="359"/>
      <c r="CZ16" s="359"/>
      <c r="DA16" s="360"/>
      <c r="DB16" s="358"/>
      <c r="DC16" s="359"/>
      <c r="DD16" s="359"/>
      <c r="DE16" s="359"/>
      <c r="DF16" s="359"/>
      <c r="DG16" s="359"/>
      <c r="DH16" s="359"/>
      <c r="DI16" s="360"/>
    </row>
    <row r="17" spans="1:113" ht="18.75" customHeight="1" thickBot="1" x14ac:dyDescent="0.2">
      <c r="A17" s="44"/>
      <c r="B17" s="481"/>
      <c r="C17" s="482"/>
      <c r="D17" s="482"/>
      <c r="E17" s="482"/>
      <c r="F17" s="482"/>
      <c r="G17" s="482"/>
      <c r="H17" s="482"/>
      <c r="I17" s="482"/>
      <c r="J17" s="482"/>
      <c r="K17" s="483"/>
      <c r="L17" s="58"/>
      <c r="M17" s="505" t="s">
        <v>80</v>
      </c>
      <c r="N17" s="506"/>
      <c r="O17" s="506"/>
      <c r="P17" s="506"/>
      <c r="Q17" s="507"/>
      <c r="R17" s="508" t="s">
        <v>79</v>
      </c>
      <c r="S17" s="509"/>
      <c r="T17" s="509"/>
      <c r="U17" s="509"/>
      <c r="V17" s="510"/>
      <c r="W17" s="425" t="s">
        <v>78</v>
      </c>
      <c r="X17" s="426"/>
      <c r="Y17" s="426"/>
      <c r="Z17" s="426"/>
      <c r="AA17" s="426"/>
      <c r="AB17" s="416"/>
      <c r="AC17" s="452">
        <v>22481</v>
      </c>
      <c r="AD17" s="453"/>
      <c r="AE17" s="453"/>
      <c r="AF17" s="453"/>
      <c r="AG17" s="467"/>
      <c r="AH17" s="452">
        <v>23043</v>
      </c>
      <c r="AI17" s="453"/>
      <c r="AJ17" s="453"/>
      <c r="AK17" s="453"/>
      <c r="AL17" s="454"/>
      <c r="AM17" s="407"/>
      <c r="AN17" s="408"/>
      <c r="AO17" s="408"/>
      <c r="AP17" s="408"/>
      <c r="AQ17" s="408"/>
      <c r="AR17" s="408"/>
      <c r="AS17" s="408"/>
      <c r="AT17" s="409"/>
      <c r="AU17" s="410"/>
      <c r="AV17" s="411"/>
      <c r="AW17" s="411"/>
      <c r="AX17" s="411"/>
      <c r="AY17" s="412" t="s">
        <v>77</v>
      </c>
      <c r="AZ17" s="413"/>
      <c r="BA17" s="413"/>
      <c r="BB17" s="413"/>
      <c r="BC17" s="413"/>
      <c r="BD17" s="413"/>
      <c r="BE17" s="413"/>
      <c r="BF17" s="413"/>
      <c r="BG17" s="413"/>
      <c r="BH17" s="413"/>
      <c r="BI17" s="413"/>
      <c r="BJ17" s="413"/>
      <c r="BK17" s="413"/>
      <c r="BL17" s="413"/>
      <c r="BM17" s="414"/>
      <c r="BN17" s="361">
        <v>13296349</v>
      </c>
      <c r="BO17" s="362"/>
      <c r="BP17" s="362"/>
      <c r="BQ17" s="362"/>
      <c r="BR17" s="362"/>
      <c r="BS17" s="362"/>
      <c r="BT17" s="362"/>
      <c r="BU17" s="363"/>
      <c r="BV17" s="361">
        <v>12652820</v>
      </c>
      <c r="BW17" s="362"/>
      <c r="BX17" s="362"/>
      <c r="BY17" s="362"/>
      <c r="BZ17" s="362"/>
      <c r="CA17" s="362"/>
      <c r="CB17" s="362"/>
      <c r="CC17" s="363"/>
      <c r="CD17" s="57"/>
      <c r="CE17" s="515"/>
      <c r="CF17" s="515"/>
      <c r="CG17" s="515"/>
      <c r="CH17" s="515"/>
      <c r="CI17" s="515"/>
      <c r="CJ17" s="515"/>
      <c r="CK17" s="515"/>
      <c r="CL17" s="515"/>
      <c r="CM17" s="515"/>
      <c r="CN17" s="515"/>
      <c r="CO17" s="515"/>
      <c r="CP17" s="515"/>
      <c r="CQ17" s="515"/>
      <c r="CR17" s="515"/>
      <c r="CS17" s="516"/>
      <c r="CT17" s="358"/>
      <c r="CU17" s="359"/>
      <c r="CV17" s="359"/>
      <c r="CW17" s="359"/>
      <c r="CX17" s="359"/>
      <c r="CY17" s="359"/>
      <c r="CZ17" s="359"/>
      <c r="DA17" s="360"/>
      <c r="DB17" s="358"/>
      <c r="DC17" s="359"/>
      <c r="DD17" s="359"/>
      <c r="DE17" s="359"/>
      <c r="DF17" s="359"/>
      <c r="DG17" s="359"/>
      <c r="DH17" s="359"/>
      <c r="DI17" s="360"/>
    </row>
    <row r="18" spans="1:113" ht="18.75" customHeight="1" thickBot="1" x14ac:dyDescent="0.2">
      <c r="A18" s="44"/>
      <c r="B18" s="517" t="s">
        <v>76</v>
      </c>
      <c r="C18" s="444"/>
      <c r="D18" s="444"/>
      <c r="E18" s="518"/>
      <c r="F18" s="518"/>
      <c r="G18" s="518"/>
      <c r="H18" s="518"/>
      <c r="I18" s="518"/>
      <c r="J18" s="518"/>
      <c r="K18" s="518"/>
      <c r="L18" s="537">
        <v>110.95</v>
      </c>
      <c r="M18" s="537"/>
      <c r="N18" s="537"/>
      <c r="O18" s="537"/>
      <c r="P18" s="537"/>
      <c r="Q18" s="537"/>
      <c r="R18" s="538"/>
      <c r="S18" s="538"/>
      <c r="T18" s="538"/>
      <c r="U18" s="538"/>
      <c r="V18" s="539"/>
      <c r="W18" s="427"/>
      <c r="X18" s="428"/>
      <c r="Y18" s="428"/>
      <c r="Z18" s="428"/>
      <c r="AA18" s="428"/>
      <c r="AB18" s="419"/>
      <c r="AC18" s="540">
        <v>55.3</v>
      </c>
      <c r="AD18" s="541"/>
      <c r="AE18" s="541"/>
      <c r="AF18" s="541"/>
      <c r="AG18" s="542"/>
      <c r="AH18" s="540">
        <v>54.3</v>
      </c>
      <c r="AI18" s="541"/>
      <c r="AJ18" s="541"/>
      <c r="AK18" s="541"/>
      <c r="AL18" s="543"/>
      <c r="AM18" s="407"/>
      <c r="AN18" s="408"/>
      <c r="AO18" s="408"/>
      <c r="AP18" s="408"/>
      <c r="AQ18" s="408"/>
      <c r="AR18" s="408"/>
      <c r="AS18" s="408"/>
      <c r="AT18" s="409"/>
      <c r="AU18" s="410"/>
      <c r="AV18" s="411"/>
      <c r="AW18" s="411"/>
      <c r="AX18" s="411"/>
      <c r="AY18" s="412" t="s">
        <v>75</v>
      </c>
      <c r="AZ18" s="413"/>
      <c r="BA18" s="413"/>
      <c r="BB18" s="413"/>
      <c r="BC18" s="413"/>
      <c r="BD18" s="413"/>
      <c r="BE18" s="413"/>
      <c r="BF18" s="413"/>
      <c r="BG18" s="413"/>
      <c r="BH18" s="413"/>
      <c r="BI18" s="413"/>
      <c r="BJ18" s="413"/>
      <c r="BK18" s="413"/>
      <c r="BL18" s="413"/>
      <c r="BM18" s="414"/>
      <c r="BN18" s="361">
        <v>19741907</v>
      </c>
      <c r="BO18" s="362"/>
      <c r="BP18" s="362"/>
      <c r="BQ18" s="362"/>
      <c r="BR18" s="362"/>
      <c r="BS18" s="362"/>
      <c r="BT18" s="362"/>
      <c r="BU18" s="363"/>
      <c r="BV18" s="361">
        <v>19550346</v>
      </c>
      <c r="BW18" s="362"/>
      <c r="BX18" s="362"/>
      <c r="BY18" s="362"/>
      <c r="BZ18" s="362"/>
      <c r="CA18" s="362"/>
      <c r="CB18" s="362"/>
      <c r="CC18" s="363"/>
      <c r="CD18" s="57"/>
      <c r="CE18" s="515"/>
      <c r="CF18" s="515"/>
      <c r="CG18" s="515"/>
      <c r="CH18" s="515"/>
      <c r="CI18" s="515"/>
      <c r="CJ18" s="515"/>
      <c r="CK18" s="515"/>
      <c r="CL18" s="515"/>
      <c r="CM18" s="515"/>
      <c r="CN18" s="515"/>
      <c r="CO18" s="515"/>
      <c r="CP18" s="515"/>
      <c r="CQ18" s="515"/>
      <c r="CR18" s="515"/>
      <c r="CS18" s="516"/>
      <c r="CT18" s="358"/>
      <c r="CU18" s="359"/>
      <c r="CV18" s="359"/>
      <c r="CW18" s="359"/>
      <c r="CX18" s="359"/>
      <c r="CY18" s="359"/>
      <c r="CZ18" s="359"/>
      <c r="DA18" s="360"/>
      <c r="DB18" s="358"/>
      <c r="DC18" s="359"/>
      <c r="DD18" s="359"/>
      <c r="DE18" s="359"/>
      <c r="DF18" s="359"/>
      <c r="DG18" s="359"/>
      <c r="DH18" s="359"/>
      <c r="DI18" s="360"/>
    </row>
    <row r="19" spans="1:113" ht="18.75" customHeight="1" thickBot="1" x14ac:dyDescent="0.2">
      <c r="A19" s="44"/>
      <c r="B19" s="517" t="s">
        <v>74</v>
      </c>
      <c r="C19" s="444"/>
      <c r="D19" s="444"/>
      <c r="E19" s="518"/>
      <c r="F19" s="518"/>
      <c r="G19" s="518"/>
      <c r="H19" s="518"/>
      <c r="I19" s="518"/>
      <c r="J19" s="518"/>
      <c r="K19" s="518"/>
      <c r="L19" s="519">
        <v>696</v>
      </c>
      <c r="M19" s="519"/>
      <c r="N19" s="519"/>
      <c r="O19" s="519"/>
      <c r="P19" s="519"/>
      <c r="Q19" s="519"/>
      <c r="R19" s="520"/>
      <c r="S19" s="520"/>
      <c r="T19" s="520"/>
      <c r="U19" s="520"/>
      <c r="V19" s="521"/>
      <c r="W19" s="383"/>
      <c r="X19" s="384"/>
      <c r="Y19" s="384"/>
      <c r="Z19" s="384"/>
      <c r="AA19" s="384"/>
      <c r="AB19" s="384"/>
      <c r="AC19" s="513"/>
      <c r="AD19" s="513"/>
      <c r="AE19" s="513"/>
      <c r="AF19" s="513"/>
      <c r="AG19" s="513"/>
      <c r="AH19" s="513"/>
      <c r="AI19" s="513"/>
      <c r="AJ19" s="513"/>
      <c r="AK19" s="513"/>
      <c r="AL19" s="514"/>
      <c r="AM19" s="407"/>
      <c r="AN19" s="408"/>
      <c r="AO19" s="408"/>
      <c r="AP19" s="408"/>
      <c r="AQ19" s="408"/>
      <c r="AR19" s="408"/>
      <c r="AS19" s="408"/>
      <c r="AT19" s="409"/>
      <c r="AU19" s="410"/>
      <c r="AV19" s="411"/>
      <c r="AW19" s="411"/>
      <c r="AX19" s="411"/>
      <c r="AY19" s="412" t="s">
        <v>73</v>
      </c>
      <c r="AZ19" s="413"/>
      <c r="BA19" s="413"/>
      <c r="BB19" s="413"/>
      <c r="BC19" s="413"/>
      <c r="BD19" s="413"/>
      <c r="BE19" s="413"/>
      <c r="BF19" s="413"/>
      <c r="BG19" s="413"/>
      <c r="BH19" s="413"/>
      <c r="BI19" s="413"/>
      <c r="BJ19" s="413"/>
      <c r="BK19" s="413"/>
      <c r="BL19" s="413"/>
      <c r="BM19" s="414"/>
      <c r="BN19" s="361">
        <v>32027789</v>
      </c>
      <c r="BO19" s="362"/>
      <c r="BP19" s="362"/>
      <c r="BQ19" s="362"/>
      <c r="BR19" s="362"/>
      <c r="BS19" s="362"/>
      <c r="BT19" s="362"/>
      <c r="BU19" s="363"/>
      <c r="BV19" s="361">
        <v>29600503</v>
      </c>
      <c r="BW19" s="362"/>
      <c r="BX19" s="362"/>
      <c r="BY19" s="362"/>
      <c r="BZ19" s="362"/>
      <c r="CA19" s="362"/>
      <c r="CB19" s="362"/>
      <c r="CC19" s="363"/>
      <c r="CD19" s="57"/>
      <c r="CE19" s="515"/>
      <c r="CF19" s="515"/>
      <c r="CG19" s="515"/>
      <c r="CH19" s="515"/>
      <c r="CI19" s="515"/>
      <c r="CJ19" s="515"/>
      <c r="CK19" s="515"/>
      <c r="CL19" s="515"/>
      <c r="CM19" s="515"/>
      <c r="CN19" s="515"/>
      <c r="CO19" s="515"/>
      <c r="CP19" s="515"/>
      <c r="CQ19" s="515"/>
      <c r="CR19" s="515"/>
      <c r="CS19" s="516"/>
      <c r="CT19" s="358"/>
      <c r="CU19" s="359"/>
      <c r="CV19" s="359"/>
      <c r="CW19" s="359"/>
      <c r="CX19" s="359"/>
      <c r="CY19" s="359"/>
      <c r="CZ19" s="359"/>
      <c r="DA19" s="360"/>
      <c r="DB19" s="358"/>
      <c r="DC19" s="359"/>
      <c r="DD19" s="359"/>
      <c r="DE19" s="359"/>
      <c r="DF19" s="359"/>
      <c r="DG19" s="359"/>
      <c r="DH19" s="359"/>
      <c r="DI19" s="360"/>
    </row>
    <row r="20" spans="1:113" ht="18.75" customHeight="1" thickBot="1" x14ac:dyDescent="0.2">
      <c r="A20" s="44"/>
      <c r="B20" s="517" t="s">
        <v>72</v>
      </c>
      <c r="C20" s="444"/>
      <c r="D20" s="444"/>
      <c r="E20" s="518"/>
      <c r="F20" s="518"/>
      <c r="G20" s="518"/>
      <c r="H20" s="518"/>
      <c r="I20" s="518"/>
      <c r="J20" s="518"/>
      <c r="K20" s="518"/>
      <c r="L20" s="519">
        <v>28522</v>
      </c>
      <c r="M20" s="519"/>
      <c r="N20" s="519"/>
      <c r="O20" s="519"/>
      <c r="P20" s="519"/>
      <c r="Q20" s="519"/>
      <c r="R20" s="520"/>
      <c r="S20" s="520"/>
      <c r="T20" s="520"/>
      <c r="U20" s="520"/>
      <c r="V20" s="521"/>
      <c r="W20" s="427"/>
      <c r="X20" s="428"/>
      <c r="Y20" s="428"/>
      <c r="Z20" s="428"/>
      <c r="AA20" s="428"/>
      <c r="AB20" s="428"/>
      <c r="AC20" s="522"/>
      <c r="AD20" s="522"/>
      <c r="AE20" s="522"/>
      <c r="AF20" s="522"/>
      <c r="AG20" s="522"/>
      <c r="AH20" s="522"/>
      <c r="AI20" s="522"/>
      <c r="AJ20" s="522"/>
      <c r="AK20" s="522"/>
      <c r="AL20" s="523"/>
      <c r="AM20" s="524"/>
      <c r="AN20" s="456"/>
      <c r="AO20" s="456"/>
      <c r="AP20" s="456"/>
      <c r="AQ20" s="456"/>
      <c r="AR20" s="456"/>
      <c r="AS20" s="456"/>
      <c r="AT20" s="457"/>
      <c r="AU20" s="525"/>
      <c r="AV20" s="526"/>
      <c r="AW20" s="526"/>
      <c r="AX20" s="527"/>
      <c r="AY20" s="412"/>
      <c r="AZ20" s="413"/>
      <c r="BA20" s="413"/>
      <c r="BB20" s="413"/>
      <c r="BC20" s="413"/>
      <c r="BD20" s="413"/>
      <c r="BE20" s="413"/>
      <c r="BF20" s="413"/>
      <c r="BG20" s="413"/>
      <c r="BH20" s="413"/>
      <c r="BI20" s="413"/>
      <c r="BJ20" s="413"/>
      <c r="BK20" s="413"/>
      <c r="BL20" s="413"/>
      <c r="BM20" s="414"/>
      <c r="BN20" s="361"/>
      <c r="BO20" s="362"/>
      <c r="BP20" s="362"/>
      <c r="BQ20" s="362"/>
      <c r="BR20" s="362"/>
      <c r="BS20" s="362"/>
      <c r="BT20" s="362"/>
      <c r="BU20" s="363"/>
      <c r="BV20" s="361"/>
      <c r="BW20" s="362"/>
      <c r="BX20" s="362"/>
      <c r="BY20" s="362"/>
      <c r="BZ20" s="362"/>
      <c r="CA20" s="362"/>
      <c r="CB20" s="362"/>
      <c r="CC20" s="363"/>
      <c r="CD20" s="57"/>
      <c r="CE20" s="515"/>
      <c r="CF20" s="515"/>
      <c r="CG20" s="515"/>
      <c r="CH20" s="515"/>
      <c r="CI20" s="515"/>
      <c r="CJ20" s="515"/>
      <c r="CK20" s="515"/>
      <c r="CL20" s="515"/>
      <c r="CM20" s="515"/>
      <c r="CN20" s="515"/>
      <c r="CO20" s="515"/>
      <c r="CP20" s="515"/>
      <c r="CQ20" s="515"/>
      <c r="CR20" s="515"/>
      <c r="CS20" s="516"/>
      <c r="CT20" s="358"/>
      <c r="CU20" s="359"/>
      <c r="CV20" s="359"/>
      <c r="CW20" s="359"/>
      <c r="CX20" s="359"/>
      <c r="CY20" s="359"/>
      <c r="CZ20" s="359"/>
      <c r="DA20" s="360"/>
      <c r="DB20" s="358"/>
      <c r="DC20" s="359"/>
      <c r="DD20" s="359"/>
      <c r="DE20" s="359"/>
      <c r="DF20" s="359"/>
      <c r="DG20" s="359"/>
      <c r="DH20" s="359"/>
      <c r="DI20" s="360"/>
    </row>
    <row r="21" spans="1:113" ht="18.75" customHeight="1" thickBot="1" x14ac:dyDescent="0.2">
      <c r="A21" s="44"/>
      <c r="B21" s="528" t="s">
        <v>71</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57"/>
      <c r="CE21" s="515"/>
      <c r="CF21" s="515"/>
      <c r="CG21" s="515"/>
      <c r="CH21" s="515"/>
      <c r="CI21" s="515"/>
      <c r="CJ21" s="515"/>
      <c r="CK21" s="515"/>
      <c r="CL21" s="515"/>
      <c r="CM21" s="515"/>
      <c r="CN21" s="515"/>
      <c r="CO21" s="515"/>
      <c r="CP21" s="515"/>
      <c r="CQ21" s="515"/>
      <c r="CR21" s="515"/>
      <c r="CS21" s="516"/>
      <c r="CT21" s="358"/>
      <c r="CU21" s="359"/>
      <c r="CV21" s="359"/>
      <c r="CW21" s="359"/>
      <c r="CX21" s="359"/>
      <c r="CY21" s="359"/>
      <c r="CZ21" s="359"/>
      <c r="DA21" s="360"/>
      <c r="DB21" s="358"/>
      <c r="DC21" s="359"/>
      <c r="DD21" s="359"/>
      <c r="DE21" s="359"/>
      <c r="DF21" s="359"/>
      <c r="DG21" s="359"/>
      <c r="DH21" s="359"/>
      <c r="DI21" s="360"/>
    </row>
    <row r="22" spans="1:113" ht="18.75" customHeight="1" x14ac:dyDescent="0.15">
      <c r="A22" s="44"/>
      <c r="B22" s="564" t="s">
        <v>70</v>
      </c>
      <c r="C22" s="545"/>
      <c r="D22" s="546"/>
      <c r="E22" s="421" t="s">
        <v>67</v>
      </c>
      <c r="F22" s="426"/>
      <c r="G22" s="426"/>
      <c r="H22" s="426"/>
      <c r="I22" s="426"/>
      <c r="J22" s="426"/>
      <c r="K22" s="416"/>
      <c r="L22" s="421" t="s">
        <v>69</v>
      </c>
      <c r="M22" s="426"/>
      <c r="N22" s="426"/>
      <c r="O22" s="426"/>
      <c r="P22" s="416"/>
      <c r="Q22" s="569" t="s">
        <v>64</v>
      </c>
      <c r="R22" s="570"/>
      <c r="S22" s="570"/>
      <c r="T22" s="570"/>
      <c r="U22" s="570"/>
      <c r="V22" s="571"/>
      <c r="W22" s="544" t="s">
        <v>68</v>
      </c>
      <c r="X22" s="545"/>
      <c r="Y22" s="546"/>
      <c r="Z22" s="421" t="s">
        <v>67</v>
      </c>
      <c r="AA22" s="426"/>
      <c r="AB22" s="426"/>
      <c r="AC22" s="426"/>
      <c r="AD22" s="426"/>
      <c r="AE22" s="426"/>
      <c r="AF22" s="426"/>
      <c r="AG22" s="416"/>
      <c r="AH22" s="575" t="s">
        <v>66</v>
      </c>
      <c r="AI22" s="426"/>
      <c r="AJ22" s="426"/>
      <c r="AK22" s="426"/>
      <c r="AL22" s="416"/>
      <c r="AM22" s="575" t="s">
        <v>65</v>
      </c>
      <c r="AN22" s="576"/>
      <c r="AO22" s="576"/>
      <c r="AP22" s="576"/>
      <c r="AQ22" s="576"/>
      <c r="AR22" s="577"/>
      <c r="AS22" s="569" t="s">
        <v>64</v>
      </c>
      <c r="AT22" s="570"/>
      <c r="AU22" s="570"/>
      <c r="AV22" s="570"/>
      <c r="AW22" s="570"/>
      <c r="AX22" s="581"/>
      <c r="AY22" s="395" t="s">
        <v>63</v>
      </c>
      <c r="AZ22" s="396"/>
      <c r="BA22" s="396"/>
      <c r="BB22" s="396"/>
      <c r="BC22" s="396"/>
      <c r="BD22" s="396"/>
      <c r="BE22" s="396"/>
      <c r="BF22" s="396"/>
      <c r="BG22" s="396"/>
      <c r="BH22" s="396"/>
      <c r="BI22" s="396"/>
      <c r="BJ22" s="396"/>
      <c r="BK22" s="396"/>
      <c r="BL22" s="396"/>
      <c r="BM22" s="397"/>
      <c r="BN22" s="398">
        <v>43524988</v>
      </c>
      <c r="BO22" s="399"/>
      <c r="BP22" s="399"/>
      <c r="BQ22" s="399"/>
      <c r="BR22" s="399"/>
      <c r="BS22" s="399"/>
      <c r="BT22" s="399"/>
      <c r="BU22" s="400"/>
      <c r="BV22" s="398">
        <v>44974806</v>
      </c>
      <c r="BW22" s="399"/>
      <c r="BX22" s="399"/>
      <c r="BY22" s="399"/>
      <c r="BZ22" s="399"/>
      <c r="CA22" s="399"/>
      <c r="CB22" s="399"/>
      <c r="CC22" s="400"/>
      <c r="CD22" s="57"/>
      <c r="CE22" s="515"/>
      <c r="CF22" s="515"/>
      <c r="CG22" s="515"/>
      <c r="CH22" s="515"/>
      <c r="CI22" s="515"/>
      <c r="CJ22" s="515"/>
      <c r="CK22" s="515"/>
      <c r="CL22" s="515"/>
      <c r="CM22" s="515"/>
      <c r="CN22" s="515"/>
      <c r="CO22" s="515"/>
      <c r="CP22" s="515"/>
      <c r="CQ22" s="515"/>
      <c r="CR22" s="515"/>
      <c r="CS22" s="516"/>
      <c r="CT22" s="358"/>
      <c r="CU22" s="359"/>
      <c r="CV22" s="359"/>
      <c r="CW22" s="359"/>
      <c r="CX22" s="359"/>
      <c r="CY22" s="359"/>
      <c r="CZ22" s="359"/>
      <c r="DA22" s="360"/>
      <c r="DB22" s="358"/>
      <c r="DC22" s="359"/>
      <c r="DD22" s="359"/>
      <c r="DE22" s="359"/>
      <c r="DF22" s="359"/>
      <c r="DG22" s="359"/>
      <c r="DH22" s="359"/>
      <c r="DI22" s="360"/>
    </row>
    <row r="23" spans="1:113" ht="18.75" customHeight="1" x14ac:dyDescent="0.15">
      <c r="A23" s="44"/>
      <c r="B23" s="565"/>
      <c r="C23" s="548"/>
      <c r="D23" s="549"/>
      <c r="E23" s="381"/>
      <c r="F23" s="388"/>
      <c r="G23" s="388"/>
      <c r="H23" s="388"/>
      <c r="I23" s="388"/>
      <c r="J23" s="388"/>
      <c r="K23" s="375"/>
      <c r="L23" s="381"/>
      <c r="M23" s="388"/>
      <c r="N23" s="388"/>
      <c r="O23" s="388"/>
      <c r="P23" s="375"/>
      <c r="Q23" s="572"/>
      <c r="R23" s="573"/>
      <c r="S23" s="573"/>
      <c r="T23" s="573"/>
      <c r="U23" s="573"/>
      <c r="V23" s="574"/>
      <c r="W23" s="547"/>
      <c r="X23" s="548"/>
      <c r="Y23" s="549"/>
      <c r="Z23" s="381"/>
      <c r="AA23" s="388"/>
      <c r="AB23" s="388"/>
      <c r="AC23" s="388"/>
      <c r="AD23" s="388"/>
      <c r="AE23" s="388"/>
      <c r="AF23" s="388"/>
      <c r="AG23" s="375"/>
      <c r="AH23" s="381"/>
      <c r="AI23" s="388"/>
      <c r="AJ23" s="388"/>
      <c r="AK23" s="388"/>
      <c r="AL23" s="375"/>
      <c r="AM23" s="578"/>
      <c r="AN23" s="579"/>
      <c r="AO23" s="579"/>
      <c r="AP23" s="579"/>
      <c r="AQ23" s="579"/>
      <c r="AR23" s="580"/>
      <c r="AS23" s="572"/>
      <c r="AT23" s="573"/>
      <c r="AU23" s="573"/>
      <c r="AV23" s="573"/>
      <c r="AW23" s="573"/>
      <c r="AX23" s="582"/>
      <c r="AY23" s="412" t="s">
        <v>62</v>
      </c>
      <c r="AZ23" s="413"/>
      <c r="BA23" s="413"/>
      <c r="BB23" s="413"/>
      <c r="BC23" s="413"/>
      <c r="BD23" s="413"/>
      <c r="BE23" s="413"/>
      <c r="BF23" s="413"/>
      <c r="BG23" s="413"/>
      <c r="BH23" s="413"/>
      <c r="BI23" s="413"/>
      <c r="BJ23" s="413"/>
      <c r="BK23" s="413"/>
      <c r="BL23" s="413"/>
      <c r="BM23" s="414"/>
      <c r="BN23" s="361">
        <v>7993829</v>
      </c>
      <c r="BO23" s="362"/>
      <c r="BP23" s="362"/>
      <c r="BQ23" s="362"/>
      <c r="BR23" s="362"/>
      <c r="BS23" s="362"/>
      <c r="BT23" s="362"/>
      <c r="BU23" s="363"/>
      <c r="BV23" s="361">
        <v>8280574</v>
      </c>
      <c r="BW23" s="362"/>
      <c r="BX23" s="362"/>
      <c r="BY23" s="362"/>
      <c r="BZ23" s="362"/>
      <c r="CA23" s="362"/>
      <c r="CB23" s="362"/>
      <c r="CC23" s="363"/>
      <c r="CD23" s="57"/>
      <c r="CE23" s="515"/>
      <c r="CF23" s="515"/>
      <c r="CG23" s="515"/>
      <c r="CH23" s="515"/>
      <c r="CI23" s="515"/>
      <c r="CJ23" s="515"/>
      <c r="CK23" s="515"/>
      <c r="CL23" s="515"/>
      <c r="CM23" s="515"/>
      <c r="CN23" s="515"/>
      <c r="CO23" s="515"/>
      <c r="CP23" s="515"/>
      <c r="CQ23" s="515"/>
      <c r="CR23" s="515"/>
      <c r="CS23" s="516"/>
      <c r="CT23" s="358"/>
      <c r="CU23" s="359"/>
      <c r="CV23" s="359"/>
      <c r="CW23" s="359"/>
      <c r="CX23" s="359"/>
      <c r="CY23" s="359"/>
      <c r="CZ23" s="359"/>
      <c r="DA23" s="360"/>
      <c r="DB23" s="358"/>
      <c r="DC23" s="359"/>
      <c r="DD23" s="359"/>
      <c r="DE23" s="359"/>
      <c r="DF23" s="359"/>
      <c r="DG23" s="359"/>
      <c r="DH23" s="359"/>
      <c r="DI23" s="360"/>
    </row>
    <row r="24" spans="1:113" ht="18.75" customHeight="1" thickBot="1" x14ac:dyDescent="0.2">
      <c r="A24" s="44"/>
      <c r="B24" s="565"/>
      <c r="C24" s="548"/>
      <c r="D24" s="549"/>
      <c r="E24" s="451" t="s">
        <v>61</v>
      </c>
      <c r="F24" s="408"/>
      <c r="G24" s="408"/>
      <c r="H24" s="408"/>
      <c r="I24" s="408"/>
      <c r="J24" s="408"/>
      <c r="K24" s="409"/>
      <c r="L24" s="452">
        <v>1</v>
      </c>
      <c r="M24" s="453"/>
      <c r="N24" s="453"/>
      <c r="O24" s="453"/>
      <c r="P24" s="467"/>
      <c r="Q24" s="452">
        <v>9041</v>
      </c>
      <c r="R24" s="453"/>
      <c r="S24" s="453"/>
      <c r="T24" s="453"/>
      <c r="U24" s="453"/>
      <c r="V24" s="467"/>
      <c r="W24" s="547"/>
      <c r="X24" s="548"/>
      <c r="Y24" s="549"/>
      <c r="Z24" s="451" t="s">
        <v>60</v>
      </c>
      <c r="AA24" s="408"/>
      <c r="AB24" s="408"/>
      <c r="AC24" s="408"/>
      <c r="AD24" s="408"/>
      <c r="AE24" s="408"/>
      <c r="AF24" s="408"/>
      <c r="AG24" s="409"/>
      <c r="AH24" s="452">
        <v>550</v>
      </c>
      <c r="AI24" s="453"/>
      <c r="AJ24" s="453"/>
      <c r="AK24" s="453"/>
      <c r="AL24" s="467"/>
      <c r="AM24" s="452">
        <v>1571900</v>
      </c>
      <c r="AN24" s="453"/>
      <c r="AO24" s="453"/>
      <c r="AP24" s="453"/>
      <c r="AQ24" s="453"/>
      <c r="AR24" s="467"/>
      <c r="AS24" s="452">
        <v>2858</v>
      </c>
      <c r="AT24" s="453"/>
      <c r="AU24" s="453"/>
      <c r="AV24" s="453"/>
      <c r="AW24" s="453"/>
      <c r="AX24" s="454"/>
      <c r="AY24" s="531" t="s">
        <v>59</v>
      </c>
      <c r="AZ24" s="532"/>
      <c r="BA24" s="532"/>
      <c r="BB24" s="532"/>
      <c r="BC24" s="532"/>
      <c r="BD24" s="532"/>
      <c r="BE24" s="532"/>
      <c r="BF24" s="532"/>
      <c r="BG24" s="532"/>
      <c r="BH24" s="532"/>
      <c r="BI24" s="532"/>
      <c r="BJ24" s="532"/>
      <c r="BK24" s="532"/>
      <c r="BL24" s="532"/>
      <c r="BM24" s="533"/>
      <c r="BN24" s="361">
        <v>28689772</v>
      </c>
      <c r="BO24" s="362"/>
      <c r="BP24" s="362"/>
      <c r="BQ24" s="362"/>
      <c r="BR24" s="362"/>
      <c r="BS24" s="362"/>
      <c r="BT24" s="362"/>
      <c r="BU24" s="363"/>
      <c r="BV24" s="361">
        <v>29194070</v>
      </c>
      <c r="BW24" s="362"/>
      <c r="BX24" s="362"/>
      <c r="BY24" s="362"/>
      <c r="BZ24" s="362"/>
      <c r="CA24" s="362"/>
      <c r="CB24" s="362"/>
      <c r="CC24" s="363"/>
      <c r="CD24" s="57"/>
      <c r="CE24" s="515"/>
      <c r="CF24" s="515"/>
      <c r="CG24" s="515"/>
      <c r="CH24" s="515"/>
      <c r="CI24" s="515"/>
      <c r="CJ24" s="515"/>
      <c r="CK24" s="515"/>
      <c r="CL24" s="515"/>
      <c r="CM24" s="515"/>
      <c r="CN24" s="515"/>
      <c r="CO24" s="515"/>
      <c r="CP24" s="515"/>
      <c r="CQ24" s="515"/>
      <c r="CR24" s="515"/>
      <c r="CS24" s="516"/>
      <c r="CT24" s="358"/>
      <c r="CU24" s="359"/>
      <c r="CV24" s="359"/>
      <c r="CW24" s="359"/>
      <c r="CX24" s="359"/>
      <c r="CY24" s="359"/>
      <c r="CZ24" s="359"/>
      <c r="DA24" s="360"/>
      <c r="DB24" s="358"/>
      <c r="DC24" s="359"/>
      <c r="DD24" s="359"/>
      <c r="DE24" s="359"/>
      <c r="DF24" s="359"/>
      <c r="DG24" s="359"/>
      <c r="DH24" s="359"/>
      <c r="DI24" s="360"/>
    </row>
    <row r="25" spans="1:113" ht="18.75" customHeight="1" x14ac:dyDescent="0.15">
      <c r="A25" s="44"/>
      <c r="B25" s="565"/>
      <c r="C25" s="548"/>
      <c r="D25" s="549"/>
      <c r="E25" s="451" t="s">
        <v>58</v>
      </c>
      <c r="F25" s="408"/>
      <c r="G25" s="408"/>
      <c r="H25" s="408"/>
      <c r="I25" s="408"/>
      <c r="J25" s="408"/>
      <c r="K25" s="409"/>
      <c r="L25" s="452">
        <v>1</v>
      </c>
      <c r="M25" s="453"/>
      <c r="N25" s="453"/>
      <c r="O25" s="453"/>
      <c r="P25" s="467"/>
      <c r="Q25" s="452">
        <v>6867</v>
      </c>
      <c r="R25" s="453"/>
      <c r="S25" s="453"/>
      <c r="T25" s="453"/>
      <c r="U25" s="453"/>
      <c r="V25" s="467"/>
      <c r="W25" s="547"/>
      <c r="X25" s="548"/>
      <c r="Y25" s="549"/>
      <c r="Z25" s="451" t="s">
        <v>57</v>
      </c>
      <c r="AA25" s="408"/>
      <c r="AB25" s="408"/>
      <c r="AC25" s="408"/>
      <c r="AD25" s="408"/>
      <c r="AE25" s="408"/>
      <c r="AF25" s="408"/>
      <c r="AG25" s="409"/>
      <c r="AH25" s="452" t="s">
        <v>52</v>
      </c>
      <c r="AI25" s="453"/>
      <c r="AJ25" s="453"/>
      <c r="AK25" s="453"/>
      <c r="AL25" s="467"/>
      <c r="AM25" s="452" t="s">
        <v>52</v>
      </c>
      <c r="AN25" s="453"/>
      <c r="AO25" s="453"/>
      <c r="AP25" s="453"/>
      <c r="AQ25" s="453"/>
      <c r="AR25" s="467"/>
      <c r="AS25" s="452" t="s">
        <v>52</v>
      </c>
      <c r="AT25" s="453"/>
      <c r="AU25" s="453"/>
      <c r="AV25" s="453"/>
      <c r="AW25" s="453"/>
      <c r="AX25" s="454"/>
      <c r="AY25" s="395" t="s">
        <v>56</v>
      </c>
      <c r="AZ25" s="396"/>
      <c r="BA25" s="396"/>
      <c r="BB25" s="396"/>
      <c r="BC25" s="396"/>
      <c r="BD25" s="396"/>
      <c r="BE25" s="396"/>
      <c r="BF25" s="396"/>
      <c r="BG25" s="396"/>
      <c r="BH25" s="396"/>
      <c r="BI25" s="396"/>
      <c r="BJ25" s="396"/>
      <c r="BK25" s="396"/>
      <c r="BL25" s="396"/>
      <c r="BM25" s="397"/>
      <c r="BN25" s="398">
        <v>3076463</v>
      </c>
      <c r="BO25" s="399"/>
      <c r="BP25" s="399"/>
      <c r="BQ25" s="399"/>
      <c r="BR25" s="399"/>
      <c r="BS25" s="399"/>
      <c r="BT25" s="399"/>
      <c r="BU25" s="400"/>
      <c r="BV25" s="398">
        <v>1576477</v>
      </c>
      <c r="BW25" s="399"/>
      <c r="BX25" s="399"/>
      <c r="BY25" s="399"/>
      <c r="BZ25" s="399"/>
      <c r="CA25" s="399"/>
      <c r="CB25" s="399"/>
      <c r="CC25" s="400"/>
      <c r="CD25" s="57"/>
      <c r="CE25" s="515"/>
      <c r="CF25" s="515"/>
      <c r="CG25" s="515"/>
      <c r="CH25" s="515"/>
      <c r="CI25" s="515"/>
      <c r="CJ25" s="515"/>
      <c r="CK25" s="515"/>
      <c r="CL25" s="515"/>
      <c r="CM25" s="515"/>
      <c r="CN25" s="515"/>
      <c r="CO25" s="515"/>
      <c r="CP25" s="515"/>
      <c r="CQ25" s="515"/>
      <c r="CR25" s="515"/>
      <c r="CS25" s="516"/>
      <c r="CT25" s="358"/>
      <c r="CU25" s="359"/>
      <c r="CV25" s="359"/>
      <c r="CW25" s="359"/>
      <c r="CX25" s="359"/>
      <c r="CY25" s="359"/>
      <c r="CZ25" s="359"/>
      <c r="DA25" s="360"/>
      <c r="DB25" s="358"/>
      <c r="DC25" s="359"/>
      <c r="DD25" s="359"/>
      <c r="DE25" s="359"/>
      <c r="DF25" s="359"/>
      <c r="DG25" s="359"/>
      <c r="DH25" s="359"/>
      <c r="DI25" s="360"/>
    </row>
    <row r="26" spans="1:113" ht="18.75" customHeight="1" x14ac:dyDescent="0.15">
      <c r="A26" s="44"/>
      <c r="B26" s="565"/>
      <c r="C26" s="548"/>
      <c r="D26" s="549"/>
      <c r="E26" s="451" t="s">
        <v>55</v>
      </c>
      <c r="F26" s="408"/>
      <c r="G26" s="408"/>
      <c r="H26" s="408"/>
      <c r="I26" s="408"/>
      <c r="J26" s="408"/>
      <c r="K26" s="409"/>
      <c r="L26" s="452">
        <v>1</v>
      </c>
      <c r="M26" s="453"/>
      <c r="N26" s="453"/>
      <c r="O26" s="453"/>
      <c r="P26" s="467"/>
      <c r="Q26" s="452">
        <v>6230</v>
      </c>
      <c r="R26" s="453"/>
      <c r="S26" s="453"/>
      <c r="T26" s="453"/>
      <c r="U26" s="453"/>
      <c r="V26" s="467"/>
      <c r="W26" s="547"/>
      <c r="X26" s="548"/>
      <c r="Y26" s="549"/>
      <c r="Z26" s="451" t="s">
        <v>54</v>
      </c>
      <c r="AA26" s="562"/>
      <c r="AB26" s="562"/>
      <c r="AC26" s="562"/>
      <c r="AD26" s="562"/>
      <c r="AE26" s="562"/>
      <c r="AF26" s="562"/>
      <c r="AG26" s="563"/>
      <c r="AH26" s="452">
        <v>30</v>
      </c>
      <c r="AI26" s="453"/>
      <c r="AJ26" s="453"/>
      <c r="AK26" s="453"/>
      <c r="AL26" s="467"/>
      <c r="AM26" s="452">
        <v>84960</v>
      </c>
      <c r="AN26" s="453"/>
      <c r="AO26" s="453"/>
      <c r="AP26" s="453"/>
      <c r="AQ26" s="453"/>
      <c r="AR26" s="467"/>
      <c r="AS26" s="452">
        <v>2832</v>
      </c>
      <c r="AT26" s="453"/>
      <c r="AU26" s="453"/>
      <c r="AV26" s="453"/>
      <c r="AW26" s="453"/>
      <c r="AX26" s="454"/>
      <c r="AY26" s="364" t="s">
        <v>53</v>
      </c>
      <c r="AZ26" s="365"/>
      <c r="BA26" s="365"/>
      <c r="BB26" s="365"/>
      <c r="BC26" s="365"/>
      <c r="BD26" s="365"/>
      <c r="BE26" s="365"/>
      <c r="BF26" s="365"/>
      <c r="BG26" s="365"/>
      <c r="BH26" s="365"/>
      <c r="BI26" s="365"/>
      <c r="BJ26" s="365"/>
      <c r="BK26" s="365"/>
      <c r="BL26" s="365"/>
      <c r="BM26" s="366"/>
      <c r="BN26" s="361" t="s">
        <v>52</v>
      </c>
      <c r="BO26" s="362"/>
      <c r="BP26" s="362"/>
      <c r="BQ26" s="362"/>
      <c r="BR26" s="362"/>
      <c r="BS26" s="362"/>
      <c r="BT26" s="362"/>
      <c r="BU26" s="363"/>
      <c r="BV26" s="361" t="s">
        <v>52</v>
      </c>
      <c r="BW26" s="362"/>
      <c r="BX26" s="362"/>
      <c r="BY26" s="362"/>
      <c r="BZ26" s="362"/>
      <c r="CA26" s="362"/>
      <c r="CB26" s="362"/>
      <c r="CC26" s="363"/>
      <c r="CD26" s="57"/>
      <c r="CE26" s="515"/>
      <c r="CF26" s="515"/>
      <c r="CG26" s="515"/>
      <c r="CH26" s="515"/>
      <c r="CI26" s="515"/>
      <c r="CJ26" s="515"/>
      <c r="CK26" s="515"/>
      <c r="CL26" s="515"/>
      <c r="CM26" s="515"/>
      <c r="CN26" s="515"/>
      <c r="CO26" s="515"/>
      <c r="CP26" s="515"/>
      <c r="CQ26" s="515"/>
      <c r="CR26" s="515"/>
      <c r="CS26" s="516"/>
      <c r="CT26" s="358"/>
      <c r="CU26" s="359"/>
      <c r="CV26" s="359"/>
      <c r="CW26" s="359"/>
      <c r="CX26" s="359"/>
      <c r="CY26" s="359"/>
      <c r="CZ26" s="359"/>
      <c r="DA26" s="360"/>
      <c r="DB26" s="358"/>
      <c r="DC26" s="359"/>
      <c r="DD26" s="359"/>
      <c r="DE26" s="359"/>
      <c r="DF26" s="359"/>
      <c r="DG26" s="359"/>
      <c r="DH26" s="359"/>
      <c r="DI26" s="360"/>
    </row>
    <row r="27" spans="1:113" ht="18.75" customHeight="1" thickBot="1" x14ac:dyDescent="0.2">
      <c r="A27" s="44"/>
      <c r="B27" s="565"/>
      <c r="C27" s="548"/>
      <c r="D27" s="549"/>
      <c r="E27" s="451" t="s">
        <v>51</v>
      </c>
      <c r="F27" s="408"/>
      <c r="G27" s="408"/>
      <c r="H27" s="408"/>
      <c r="I27" s="408"/>
      <c r="J27" s="408"/>
      <c r="K27" s="409"/>
      <c r="L27" s="452">
        <v>1</v>
      </c>
      <c r="M27" s="453"/>
      <c r="N27" s="453"/>
      <c r="O27" s="453"/>
      <c r="P27" s="467"/>
      <c r="Q27" s="452">
        <v>4409</v>
      </c>
      <c r="R27" s="453"/>
      <c r="S27" s="453"/>
      <c r="T27" s="453"/>
      <c r="U27" s="453"/>
      <c r="V27" s="467"/>
      <c r="W27" s="547"/>
      <c r="X27" s="548"/>
      <c r="Y27" s="549"/>
      <c r="Z27" s="451" t="s">
        <v>50</v>
      </c>
      <c r="AA27" s="408"/>
      <c r="AB27" s="408"/>
      <c r="AC27" s="408"/>
      <c r="AD27" s="408"/>
      <c r="AE27" s="408"/>
      <c r="AF27" s="408"/>
      <c r="AG27" s="409"/>
      <c r="AH27" s="452">
        <v>12</v>
      </c>
      <c r="AI27" s="453"/>
      <c r="AJ27" s="453"/>
      <c r="AK27" s="453"/>
      <c r="AL27" s="467"/>
      <c r="AM27" s="452">
        <v>31356</v>
      </c>
      <c r="AN27" s="453"/>
      <c r="AO27" s="453"/>
      <c r="AP27" s="453"/>
      <c r="AQ27" s="453"/>
      <c r="AR27" s="467"/>
      <c r="AS27" s="452">
        <v>2613</v>
      </c>
      <c r="AT27" s="453"/>
      <c r="AU27" s="453"/>
      <c r="AV27" s="453"/>
      <c r="AW27" s="453"/>
      <c r="AX27" s="454"/>
      <c r="AY27" s="496" t="s">
        <v>49</v>
      </c>
      <c r="AZ27" s="497"/>
      <c r="BA27" s="497"/>
      <c r="BB27" s="497"/>
      <c r="BC27" s="497"/>
      <c r="BD27" s="497"/>
      <c r="BE27" s="497"/>
      <c r="BF27" s="497"/>
      <c r="BG27" s="497"/>
      <c r="BH27" s="497"/>
      <c r="BI27" s="497"/>
      <c r="BJ27" s="497"/>
      <c r="BK27" s="497"/>
      <c r="BL27" s="497"/>
      <c r="BM27" s="498"/>
      <c r="BN27" s="534">
        <v>152854</v>
      </c>
      <c r="BO27" s="535"/>
      <c r="BP27" s="535"/>
      <c r="BQ27" s="535"/>
      <c r="BR27" s="535"/>
      <c r="BS27" s="535"/>
      <c r="BT27" s="535"/>
      <c r="BU27" s="536"/>
      <c r="BV27" s="534">
        <v>152853</v>
      </c>
      <c r="BW27" s="535"/>
      <c r="BX27" s="535"/>
      <c r="BY27" s="535"/>
      <c r="BZ27" s="535"/>
      <c r="CA27" s="535"/>
      <c r="CB27" s="535"/>
      <c r="CC27" s="536"/>
      <c r="CD27" s="56"/>
      <c r="CE27" s="515"/>
      <c r="CF27" s="515"/>
      <c r="CG27" s="515"/>
      <c r="CH27" s="515"/>
      <c r="CI27" s="515"/>
      <c r="CJ27" s="515"/>
      <c r="CK27" s="515"/>
      <c r="CL27" s="515"/>
      <c r="CM27" s="515"/>
      <c r="CN27" s="515"/>
      <c r="CO27" s="515"/>
      <c r="CP27" s="515"/>
      <c r="CQ27" s="515"/>
      <c r="CR27" s="515"/>
      <c r="CS27" s="516"/>
      <c r="CT27" s="358"/>
      <c r="CU27" s="359"/>
      <c r="CV27" s="359"/>
      <c r="CW27" s="359"/>
      <c r="CX27" s="359"/>
      <c r="CY27" s="359"/>
      <c r="CZ27" s="359"/>
      <c r="DA27" s="360"/>
      <c r="DB27" s="358"/>
      <c r="DC27" s="359"/>
      <c r="DD27" s="359"/>
      <c r="DE27" s="359"/>
      <c r="DF27" s="359"/>
      <c r="DG27" s="359"/>
      <c r="DH27" s="359"/>
      <c r="DI27" s="360"/>
    </row>
    <row r="28" spans="1:113" ht="18.75" customHeight="1" x14ac:dyDescent="0.15">
      <c r="A28" s="44"/>
      <c r="B28" s="565"/>
      <c r="C28" s="548"/>
      <c r="D28" s="549"/>
      <c r="E28" s="451" t="s">
        <v>48</v>
      </c>
      <c r="F28" s="408"/>
      <c r="G28" s="408"/>
      <c r="H28" s="408"/>
      <c r="I28" s="408"/>
      <c r="J28" s="408"/>
      <c r="K28" s="409"/>
      <c r="L28" s="452">
        <v>1</v>
      </c>
      <c r="M28" s="453"/>
      <c r="N28" s="453"/>
      <c r="O28" s="453"/>
      <c r="P28" s="467"/>
      <c r="Q28" s="452">
        <v>3657</v>
      </c>
      <c r="R28" s="453"/>
      <c r="S28" s="453"/>
      <c r="T28" s="453"/>
      <c r="U28" s="453"/>
      <c r="V28" s="467"/>
      <c r="W28" s="547"/>
      <c r="X28" s="548"/>
      <c r="Y28" s="549"/>
      <c r="Z28" s="451" t="s">
        <v>47</v>
      </c>
      <c r="AA28" s="408"/>
      <c r="AB28" s="408"/>
      <c r="AC28" s="408"/>
      <c r="AD28" s="408"/>
      <c r="AE28" s="408"/>
      <c r="AF28" s="408"/>
      <c r="AG28" s="409"/>
      <c r="AH28" s="452">
        <v>2</v>
      </c>
      <c r="AI28" s="453"/>
      <c r="AJ28" s="453"/>
      <c r="AK28" s="453"/>
      <c r="AL28" s="467"/>
      <c r="AM28" s="452" t="s">
        <v>46</v>
      </c>
      <c r="AN28" s="453"/>
      <c r="AO28" s="453"/>
      <c r="AP28" s="453"/>
      <c r="AQ28" s="453"/>
      <c r="AR28" s="467"/>
      <c r="AS28" s="452" t="s">
        <v>46</v>
      </c>
      <c r="AT28" s="453"/>
      <c r="AU28" s="453"/>
      <c r="AV28" s="453"/>
      <c r="AW28" s="453"/>
      <c r="AX28" s="454"/>
      <c r="AY28" s="553" t="s">
        <v>45</v>
      </c>
      <c r="AZ28" s="554"/>
      <c r="BA28" s="554"/>
      <c r="BB28" s="555"/>
      <c r="BC28" s="395" t="s">
        <v>44</v>
      </c>
      <c r="BD28" s="396"/>
      <c r="BE28" s="396"/>
      <c r="BF28" s="396"/>
      <c r="BG28" s="396"/>
      <c r="BH28" s="396"/>
      <c r="BI28" s="396"/>
      <c r="BJ28" s="396"/>
      <c r="BK28" s="396"/>
      <c r="BL28" s="396"/>
      <c r="BM28" s="397"/>
      <c r="BN28" s="398">
        <v>3570978</v>
      </c>
      <c r="BO28" s="399"/>
      <c r="BP28" s="399"/>
      <c r="BQ28" s="399"/>
      <c r="BR28" s="399"/>
      <c r="BS28" s="399"/>
      <c r="BT28" s="399"/>
      <c r="BU28" s="400"/>
      <c r="BV28" s="398">
        <v>3184069</v>
      </c>
      <c r="BW28" s="399"/>
      <c r="BX28" s="399"/>
      <c r="BY28" s="399"/>
      <c r="BZ28" s="399"/>
      <c r="CA28" s="399"/>
      <c r="CB28" s="399"/>
      <c r="CC28" s="400"/>
      <c r="CD28" s="57"/>
      <c r="CE28" s="515"/>
      <c r="CF28" s="515"/>
      <c r="CG28" s="515"/>
      <c r="CH28" s="515"/>
      <c r="CI28" s="515"/>
      <c r="CJ28" s="515"/>
      <c r="CK28" s="515"/>
      <c r="CL28" s="515"/>
      <c r="CM28" s="515"/>
      <c r="CN28" s="515"/>
      <c r="CO28" s="515"/>
      <c r="CP28" s="515"/>
      <c r="CQ28" s="515"/>
      <c r="CR28" s="515"/>
      <c r="CS28" s="516"/>
      <c r="CT28" s="358"/>
      <c r="CU28" s="359"/>
      <c r="CV28" s="359"/>
      <c r="CW28" s="359"/>
      <c r="CX28" s="359"/>
      <c r="CY28" s="359"/>
      <c r="CZ28" s="359"/>
      <c r="DA28" s="360"/>
      <c r="DB28" s="358"/>
      <c r="DC28" s="359"/>
      <c r="DD28" s="359"/>
      <c r="DE28" s="359"/>
      <c r="DF28" s="359"/>
      <c r="DG28" s="359"/>
      <c r="DH28" s="359"/>
      <c r="DI28" s="360"/>
    </row>
    <row r="29" spans="1:113" ht="18.75" customHeight="1" x14ac:dyDescent="0.15">
      <c r="A29" s="44"/>
      <c r="B29" s="565"/>
      <c r="C29" s="548"/>
      <c r="D29" s="549"/>
      <c r="E29" s="451" t="s">
        <v>43</v>
      </c>
      <c r="F29" s="408"/>
      <c r="G29" s="408"/>
      <c r="H29" s="408"/>
      <c r="I29" s="408"/>
      <c r="J29" s="408"/>
      <c r="K29" s="409"/>
      <c r="L29" s="452">
        <v>18</v>
      </c>
      <c r="M29" s="453"/>
      <c r="N29" s="453"/>
      <c r="O29" s="453"/>
      <c r="P29" s="467"/>
      <c r="Q29" s="452">
        <v>3478</v>
      </c>
      <c r="R29" s="453"/>
      <c r="S29" s="453"/>
      <c r="T29" s="453"/>
      <c r="U29" s="453"/>
      <c r="V29" s="467"/>
      <c r="W29" s="550"/>
      <c r="X29" s="551"/>
      <c r="Y29" s="552"/>
      <c r="Z29" s="451" t="s">
        <v>42</v>
      </c>
      <c r="AA29" s="408"/>
      <c r="AB29" s="408"/>
      <c r="AC29" s="408"/>
      <c r="AD29" s="408"/>
      <c r="AE29" s="408"/>
      <c r="AF29" s="408"/>
      <c r="AG29" s="409"/>
      <c r="AH29" s="452">
        <v>564</v>
      </c>
      <c r="AI29" s="453"/>
      <c r="AJ29" s="453"/>
      <c r="AK29" s="453"/>
      <c r="AL29" s="467"/>
      <c r="AM29" s="452">
        <v>1607780</v>
      </c>
      <c r="AN29" s="453"/>
      <c r="AO29" s="453"/>
      <c r="AP29" s="453"/>
      <c r="AQ29" s="453"/>
      <c r="AR29" s="467"/>
      <c r="AS29" s="452">
        <v>2851</v>
      </c>
      <c r="AT29" s="453"/>
      <c r="AU29" s="453"/>
      <c r="AV29" s="453"/>
      <c r="AW29" s="453"/>
      <c r="AX29" s="454"/>
      <c r="AY29" s="556"/>
      <c r="AZ29" s="557"/>
      <c r="BA29" s="557"/>
      <c r="BB29" s="558"/>
      <c r="BC29" s="412" t="s">
        <v>41</v>
      </c>
      <c r="BD29" s="413"/>
      <c r="BE29" s="413"/>
      <c r="BF29" s="413"/>
      <c r="BG29" s="413"/>
      <c r="BH29" s="413"/>
      <c r="BI29" s="413"/>
      <c r="BJ29" s="413"/>
      <c r="BK29" s="413"/>
      <c r="BL29" s="413"/>
      <c r="BM29" s="414"/>
      <c r="BN29" s="361">
        <v>917621</v>
      </c>
      <c r="BO29" s="362"/>
      <c r="BP29" s="362"/>
      <c r="BQ29" s="362"/>
      <c r="BR29" s="362"/>
      <c r="BS29" s="362"/>
      <c r="BT29" s="362"/>
      <c r="BU29" s="363"/>
      <c r="BV29" s="361">
        <v>814609</v>
      </c>
      <c r="BW29" s="362"/>
      <c r="BX29" s="362"/>
      <c r="BY29" s="362"/>
      <c r="BZ29" s="362"/>
      <c r="CA29" s="362"/>
      <c r="CB29" s="362"/>
      <c r="CC29" s="363"/>
      <c r="CD29" s="56"/>
      <c r="CE29" s="515"/>
      <c r="CF29" s="515"/>
      <c r="CG29" s="515"/>
      <c r="CH29" s="515"/>
      <c r="CI29" s="515"/>
      <c r="CJ29" s="515"/>
      <c r="CK29" s="515"/>
      <c r="CL29" s="515"/>
      <c r="CM29" s="515"/>
      <c r="CN29" s="515"/>
      <c r="CO29" s="515"/>
      <c r="CP29" s="515"/>
      <c r="CQ29" s="515"/>
      <c r="CR29" s="515"/>
      <c r="CS29" s="516"/>
      <c r="CT29" s="358"/>
      <c r="CU29" s="359"/>
      <c r="CV29" s="359"/>
      <c r="CW29" s="359"/>
      <c r="CX29" s="359"/>
      <c r="CY29" s="359"/>
      <c r="CZ29" s="359"/>
      <c r="DA29" s="360"/>
      <c r="DB29" s="358"/>
      <c r="DC29" s="359"/>
      <c r="DD29" s="359"/>
      <c r="DE29" s="359"/>
      <c r="DF29" s="359"/>
      <c r="DG29" s="359"/>
      <c r="DH29" s="359"/>
      <c r="DI29" s="360"/>
    </row>
    <row r="30" spans="1:113" ht="18.75" customHeight="1" thickBot="1" x14ac:dyDescent="0.2">
      <c r="A30" s="44"/>
      <c r="B30" s="566"/>
      <c r="C30" s="567"/>
      <c r="D30" s="568"/>
      <c r="E30" s="455"/>
      <c r="F30" s="456"/>
      <c r="G30" s="456"/>
      <c r="H30" s="456"/>
      <c r="I30" s="456"/>
      <c r="J30" s="456"/>
      <c r="K30" s="457"/>
      <c r="L30" s="583"/>
      <c r="M30" s="584"/>
      <c r="N30" s="584"/>
      <c r="O30" s="584"/>
      <c r="P30" s="585"/>
      <c r="Q30" s="583"/>
      <c r="R30" s="584"/>
      <c r="S30" s="584"/>
      <c r="T30" s="584"/>
      <c r="U30" s="584"/>
      <c r="V30" s="585"/>
      <c r="W30" s="586" t="s">
        <v>40</v>
      </c>
      <c r="X30" s="587"/>
      <c r="Y30" s="587"/>
      <c r="Z30" s="587"/>
      <c r="AA30" s="587"/>
      <c r="AB30" s="587"/>
      <c r="AC30" s="587"/>
      <c r="AD30" s="587"/>
      <c r="AE30" s="587"/>
      <c r="AF30" s="587"/>
      <c r="AG30" s="588"/>
      <c r="AH30" s="540">
        <v>94.4</v>
      </c>
      <c r="AI30" s="541"/>
      <c r="AJ30" s="541"/>
      <c r="AK30" s="541"/>
      <c r="AL30" s="541"/>
      <c r="AM30" s="541"/>
      <c r="AN30" s="541"/>
      <c r="AO30" s="541"/>
      <c r="AP30" s="541"/>
      <c r="AQ30" s="541"/>
      <c r="AR30" s="541"/>
      <c r="AS30" s="541"/>
      <c r="AT30" s="541"/>
      <c r="AU30" s="541"/>
      <c r="AV30" s="541"/>
      <c r="AW30" s="541"/>
      <c r="AX30" s="543"/>
      <c r="AY30" s="559"/>
      <c r="AZ30" s="560"/>
      <c r="BA30" s="560"/>
      <c r="BB30" s="561"/>
      <c r="BC30" s="531" t="s">
        <v>39</v>
      </c>
      <c r="BD30" s="532"/>
      <c r="BE30" s="532"/>
      <c r="BF30" s="532"/>
      <c r="BG30" s="532"/>
      <c r="BH30" s="532"/>
      <c r="BI30" s="532"/>
      <c r="BJ30" s="532"/>
      <c r="BK30" s="532"/>
      <c r="BL30" s="532"/>
      <c r="BM30" s="533"/>
      <c r="BN30" s="534">
        <v>4201235</v>
      </c>
      <c r="BO30" s="535"/>
      <c r="BP30" s="535"/>
      <c r="BQ30" s="535"/>
      <c r="BR30" s="535"/>
      <c r="BS30" s="535"/>
      <c r="BT30" s="535"/>
      <c r="BU30" s="536"/>
      <c r="BV30" s="534">
        <v>3934862</v>
      </c>
      <c r="BW30" s="535"/>
      <c r="BX30" s="535"/>
      <c r="BY30" s="535"/>
      <c r="BZ30" s="535"/>
      <c r="CA30" s="535"/>
      <c r="CB30" s="535"/>
      <c r="CC30" s="536"/>
      <c r="CD30" s="55"/>
      <c r="CE30" s="54"/>
      <c r="CF30" s="54"/>
      <c r="CG30" s="54"/>
      <c r="CH30" s="54"/>
      <c r="CI30" s="54"/>
      <c r="CJ30" s="54"/>
      <c r="CK30" s="54"/>
      <c r="CL30" s="54"/>
      <c r="CM30" s="54"/>
      <c r="CN30" s="54"/>
      <c r="CO30" s="54"/>
      <c r="CP30" s="54"/>
      <c r="CQ30" s="54"/>
      <c r="CR30" s="54"/>
      <c r="CS30" s="53"/>
      <c r="CT30" s="52"/>
      <c r="CU30" s="51"/>
      <c r="CV30" s="51"/>
      <c r="CW30" s="51"/>
      <c r="CX30" s="51"/>
      <c r="CY30" s="51"/>
      <c r="CZ30" s="51"/>
      <c r="DA30" s="50"/>
      <c r="DB30" s="52"/>
      <c r="DC30" s="51"/>
      <c r="DD30" s="51"/>
      <c r="DE30" s="51"/>
      <c r="DF30" s="51"/>
      <c r="DG30" s="51"/>
      <c r="DH30" s="51"/>
      <c r="DI30" s="50"/>
    </row>
    <row r="31" spans="1:113" ht="13.5" customHeight="1" x14ac:dyDescent="0.15">
      <c r="A31" s="44"/>
      <c r="B31" s="49"/>
      <c r="DI31" s="48"/>
    </row>
    <row r="32" spans="1:113" ht="13.5" customHeight="1" x14ac:dyDescent="0.15">
      <c r="A32" s="44"/>
      <c r="B32" s="45"/>
      <c r="C32" s="591" t="s">
        <v>38</v>
      </c>
      <c r="D32" s="591"/>
      <c r="E32" s="591"/>
      <c r="F32" s="591"/>
      <c r="G32" s="591"/>
      <c r="H32" s="591"/>
      <c r="I32" s="591"/>
      <c r="J32" s="591"/>
      <c r="K32" s="591"/>
      <c r="L32" s="591"/>
      <c r="M32" s="591"/>
      <c r="N32" s="591"/>
      <c r="O32" s="591"/>
      <c r="P32" s="591"/>
      <c r="Q32" s="591"/>
      <c r="R32" s="591"/>
      <c r="S32" s="591"/>
      <c r="U32" s="365" t="s">
        <v>37</v>
      </c>
      <c r="V32" s="365"/>
      <c r="W32" s="365"/>
      <c r="X32" s="365"/>
      <c r="Y32" s="365"/>
      <c r="Z32" s="365"/>
      <c r="AA32" s="365"/>
      <c r="AB32" s="365"/>
      <c r="AC32" s="365"/>
      <c r="AD32" s="365"/>
      <c r="AE32" s="365"/>
      <c r="AF32" s="365"/>
      <c r="AG32" s="365"/>
      <c r="AH32" s="365"/>
      <c r="AI32" s="365"/>
      <c r="AJ32" s="365"/>
      <c r="AK32" s="365"/>
      <c r="AM32" s="365" t="s">
        <v>36</v>
      </c>
      <c r="AN32" s="365"/>
      <c r="AO32" s="365"/>
      <c r="AP32" s="365"/>
      <c r="AQ32" s="365"/>
      <c r="AR32" s="365"/>
      <c r="AS32" s="365"/>
      <c r="AT32" s="365"/>
      <c r="AU32" s="365"/>
      <c r="AV32" s="365"/>
      <c r="AW32" s="365"/>
      <c r="AX32" s="365"/>
      <c r="AY32" s="365"/>
      <c r="AZ32" s="365"/>
      <c r="BA32" s="365"/>
      <c r="BB32" s="365"/>
      <c r="BC32" s="365"/>
      <c r="BE32" s="365" t="s">
        <v>35</v>
      </c>
      <c r="BF32" s="365"/>
      <c r="BG32" s="365"/>
      <c r="BH32" s="365"/>
      <c r="BI32" s="365"/>
      <c r="BJ32" s="365"/>
      <c r="BK32" s="365"/>
      <c r="BL32" s="365"/>
      <c r="BM32" s="365"/>
      <c r="BN32" s="365"/>
      <c r="BO32" s="365"/>
      <c r="BP32" s="365"/>
      <c r="BQ32" s="365"/>
      <c r="BR32" s="365"/>
      <c r="BS32" s="365"/>
      <c r="BT32" s="365"/>
      <c r="BU32" s="365"/>
      <c r="BW32" s="365" t="s">
        <v>34</v>
      </c>
      <c r="BX32" s="365"/>
      <c r="BY32" s="365"/>
      <c r="BZ32" s="365"/>
      <c r="CA32" s="365"/>
      <c r="CB32" s="365"/>
      <c r="CC32" s="365"/>
      <c r="CD32" s="365"/>
      <c r="CE32" s="365"/>
      <c r="CF32" s="365"/>
      <c r="CG32" s="365"/>
      <c r="CH32" s="365"/>
      <c r="CI32" s="365"/>
      <c r="CJ32" s="365"/>
      <c r="CK32" s="365"/>
      <c r="CL32" s="365"/>
      <c r="CM32" s="365"/>
      <c r="CO32" s="365" t="s">
        <v>33</v>
      </c>
      <c r="CP32" s="365"/>
      <c r="CQ32" s="365"/>
      <c r="CR32" s="365"/>
      <c r="CS32" s="365"/>
      <c r="CT32" s="365"/>
      <c r="CU32" s="365"/>
      <c r="CV32" s="365"/>
      <c r="CW32" s="365"/>
      <c r="CX32" s="365"/>
      <c r="CY32" s="365"/>
      <c r="CZ32" s="365"/>
      <c r="DA32" s="365"/>
      <c r="DB32" s="365"/>
      <c r="DC32" s="365"/>
      <c r="DD32" s="365"/>
      <c r="DE32" s="365"/>
      <c r="DI32" s="48"/>
    </row>
    <row r="33" spans="1:113" ht="13.5" customHeight="1" x14ac:dyDescent="0.15">
      <c r="A33" s="44"/>
      <c r="B33" s="45"/>
      <c r="C33" s="433" t="s">
        <v>28</v>
      </c>
      <c r="D33" s="433"/>
      <c r="E33" s="386" t="s">
        <v>32</v>
      </c>
      <c r="F33" s="386"/>
      <c r="G33" s="386"/>
      <c r="H33" s="386"/>
      <c r="I33" s="386"/>
      <c r="J33" s="386"/>
      <c r="K33" s="386"/>
      <c r="L33" s="386"/>
      <c r="M33" s="386"/>
      <c r="N33" s="386"/>
      <c r="O33" s="386"/>
      <c r="P33" s="386"/>
      <c r="Q33" s="386"/>
      <c r="R33" s="386"/>
      <c r="S33" s="386"/>
      <c r="T33" s="46"/>
      <c r="U33" s="433" t="s">
        <v>28</v>
      </c>
      <c r="V33" s="433"/>
      <c r="W33" s="386" t="s">
        <v>32</v>
      </c>
      <c r="X33" s="386"/>
      <c r="Y33" s="386"/>
      <c r="Z33" s="386"/>
      <c r="AA33" s="386"/>
      <c r="AB33" s="386"/>
      <c r="AC33" s="386"/>
      <c r="AD33" s="386"/>
      <c r="AE33" s="386"/>
      <c r="AF33" s="386"/>
      <c r="AG33" s="386"/>
      <c r="AH33" s="386"/>
      <c r="AI33" s="386"/>
      <c r="AJ33" s="386"/>
      <c r="AK33" s="386"/>
      <c r="AL33" s="46"/>
      <c r="AM33" s="433" t="s">
        <v>28</v>
      </c>
      <c r="AN33" s="433"/>
      <c r="AO33" s="386" t="s">
        <v>32</v>
      </c>
      <c r="AP33" s="386"/>
      <c r="AQ33" s="386"/>
      <c r="AR33" s="386"/>
      <c r="AS33" s="386"/>
      <c r="AT33" s="386"/>
      <c r="AU33" s="386"/>
      <c r="AV33" s="386"/>
      <c r="AW33" s="386"/>
      <c r="AX33" s="386"/>
      <c r="AY33" s="386"/>
      <c r="AZ33" s="386"/>
      <c r="BA33" s="386"/>
      <c r="BB33" s="386"/>
      <c r="BC33" s="386"/>
      <c r="BD33" s="47"/>
      <c r="BE33" s="386" t="s">
        <v>30</v>
      </c>
      <c r="BF33" s="386"/>
      <c r="BG33" s="386" t="s">
        <v>31</v>
      </c>
      <c r="BH33" s="386"/>
      <c r="BI33" s="386"/>
      <c r="BJ33" s="386"/>
      <c r="BK33" s="386"/>
      <c r="BL33" s="386"/>
      <c r="BM33" s="386"/>
      <c r="BN33" s="386"/>
      <c r="BO33" s="386"/>
      <c r="BP33" s="386"/>
      <c r="BQ33" s="386"/>
      <c r="BR33" s="386"/>
      <c r="BS33" s="386"/>
      <c r="BT33" s="386"/>
      <c r="BU33" s="386"/>
      <c r="BV33" s="47"/>
      <c r="BW33" s="433" t="s">
        <v>30</v>
      </c>
      <c r="BX33" s="433"/>
      <c r="BY33" s="386" t="s">
        <v>29</v>
      </c>
      <c r="BZ33" s="386"/>
      <c r="CA33" s="386"/>
      <c r="CB33" s="386"/>
      <c r="CC33" s="386"/>
      <c r="CD33" s="386"/>
      <c r="CE33" s="386"/>
      <c r="CF33" s="386"/>
      <c r="CG33" s="386"/>
      <c r="CH33" s="386"/>
      <c r="CI33" s="386"/>
      <c r="CJ33" s="386"/>
      <c r="CK33" s="386"/>
      <c r="CL33" s="386"/>
      <c r="CM33" s="386"/>
      <c r="CN33" s="46"/>
      <c r="CO33" s="433" t="s">
        <v>28</v>
      </c>
      <c r="CP33" s="433"/>
      <c r="CQ33" s="386" t="s">
        <v>27</v>
      </c>
      <c r="CR33" s="386"/>
      <c r="CS33" s="386"/>
      <c r="CT33" s="386"/>
      <c r="CU33" s="386"/>
      <c r="CV33" s="386"/>
      <c r="CW33" s="386"/>
      <c r="CX33" s="386"/>
      <c r="CY33" s="386"/>
      <c r="CZ33" s="386"/>
      <c r="DA33" s="386"/>
      <c r="DB33" s="386"/>
      <c r="DC33" s="386"/>
      <c r="DD33" s="386"/>
      <c r="DE33" s="386"/>
      <c r="DF33" s="46"/>
      <c r="DG33" s="592" t="s">
        <v>26</v>
      </c>
      <c r="DH33" s="592"/>
      <c r="DI33" s="43"/>
    </row>
    <row r="34" spans="1:113" ht="32.25" customHeight="1" x14ac:dyDescent="0.15">
      <c r="A34" s="44"/>
      <c r="B34" s="45"/>
      <c r="C34" s="590">
        <f>IF(E34="","",1)</f>
        <v>1</v>
      </c>
      <c r="D34" s="590"/>
      <c r="E34" s="589" t="str">
        <f>IF('各会計、関係団体の財政状況及び健全化判断比率'!B7="","",'各会計、関係団体の財政状況及び健全化判断比率'!B7)</f>
        <v>一般会計</v>
      </c>
      <c r="F34" s="589"/>
      <c r="G34" s="589"/>
      <c r="H34" s="589"/>
      <c r="I34" s="589"/>
      <c r="J34" s="589"/>
      <c r="K34" s="589"/>
      <c r="L34" s="589"/>
      <c r="M34" s="589"/>
      <c r="N34" s="589"/>
      <c r="O34" s="589"/>
      <c r="P34" s="589"/>
      <c r="Q34" s="589"/>
      <c r="R34" s="589"/>
      <c r="S34" s="589"/>
      <c r="T34" s="44"/>
      <c r="U34" s="590">
        <f>IF(W34="","",MAX(C34:D43)+1)</f>
        <v>3</v>
      </c>
      <c r="V34" s="590"/>
      <c r="W34" s="589" t="str">
        <f>IF('各会計、関係団体の財政状況及び健全化判断比率'!B28="","",'各会計、関係団体の財政状況及び健全化判断比率'!B28)</f>
        <v>国民健康保険特別会計</v>
      </c>
      <c r="X34" s="589"/>
      <c r="Y34" s="589"/>
      <c r="Z34" s="589"/>
      <c r="AA34" s="589"/>
      <c r="AB34" s="589"/>
      <c r="AC34" s="589"/>
      <c r="AD34" s="589"/>
      <c r="AE34" s="589"/>
      <c r="AF34" s="589"/>
      <c r="AG34" s="589"/>
      <c r="AH34" s="589"/>
      <c r="AI34" s="589"/>
      <c r="AJ34" s="589"/>
      <c r="AK34" s="589"/>
      <c r="AL34" s="44"/>
      <c r="AM34" s="590">
        <f>IF(AO34="","",MAX(C34:D43,U34:V43)+1)</f>
        <v>6</v>
      </c>
      <c r="AN34" s="590"/>
      <c r="AO34" s="589" t="str">
        <f>IF('各会計、関係団体の財政状況及び健全化判断比率'!B31="","",'各会計、関係団体の財政状況及び健全化判断比率'!B31)</f>
        <v>下水道事業会計</v>
      </c>
      <c r="AP34" s="589"/>
      <c r="AQ34" s="589"/>
      <c r="AR34" s="589"/>
      <c r="AS34" s="589"/>
      <c r="AT34" s="589"/>
      <c r="AU34" s="589"/>
      <c r="AV34" s="589"/>
      <c r="AW34" s="589"/>
      <c r="AX34" s="589"/>
      <c r="AY34" s="589"/>
      <c r="AZ34" s="589"/>
      <c r="BA34" s="589"/>
      <c r="BB34" s="589"/>
      <c r="BC34" s="589"/>
      <c r="BD34" s="44"/>
      <c r="BE34" s="590" t="str">
        <f>IF(BG34="","",MAX(C34:D43,U34:V43,AM34:AN43)+1)</f>
        <v/>
      </c>
      <c r="BF34" s="590"/>
      <c r="BG34" s="589"/>
      <c r="BH34" s="589"/>
      <c r="BI34" s="589"/>
      <c r="BJ34" s="589"/>
      <c r="BK34" s="589"/>
      <c r="BL34" s="589"/>
      <c r="BM34" s="589"/>
      <c r="BN34" s="589"/>
      <c r="BO34" s="589"/>
      <c r="BP34" s="589"/>
      <c r="BQ34" s="589"/>
      <c r="BR34" s="589"/>
      <c r="BS34" s="589"/>
      <c r="BT34" s="589"/>
      <c r="BU34" s="589"/>
      <c r="BV34" s="44"/>
      <c r="BW34" s="590">
        <f>IF(BY34="","",MAX(C34:D43,U34:V43,AM34:AN43,BE34:BF43)+1)</f>
        <v>7</v>
      </c>
      <c r="BX34" s="590"/>
      <c r="BY34" s="589" t="str">
        <f>IF('各会計、関係団体の財政状況及び健全化判断比率'!B68="","",'各会計、関係団体の財政状況及び健全化判断比率'!B68)</f>
        <v>燕・弥彦総合事務組合（一般会計）</v>
      </c>
      <c r="BZ34" s="589"/>
      <c r="CA34" s="589"/>
      <c r="CB34" s="589"/>
      <c r="CC34" s="589"/>
      <c r="CD34" s="589"/>
      <c r="CE34" s="589"/>
      <c r="CF34" s="589"/>
      <c r="CG34" s="589"/>
      <c r="CH34" s="589"/>
      <c r="CI34" s="589"/>
      <c r="CJ34" s="589"/>
      <c r="CK34" s="589"/>
      <c r="CL34" s="589"/>
      <c r="CM34" s="589"/>
      <c r="CN34" s="44"/>
      <c r="CO34" s="590">
        <f>IF(CQ34="","",MAX(C34:D43,U34:V43,AM34:AN43,BE34:BF43,BW34:BX43)+1)</f>
        <v>17</v>
      </c>
      <c r="CP34" s="590"/>
      <c r="CQ34" s="589" t="str">
        <f>IF('各会計、関係団体の財政状況及び健全化判断比率'!BS7="","",'各会計、関係団体の財政状況及び健全化判断比率'!BS7)</f>
        <v>燕西蒲勤労者福祉サービスセンター</v>
      </c>
      <c r="CR34" s="589"/>
      <c r="CS34" s="589"/>
      <c r="CT34" s="589"/>
      <c r="CU34" s="589"/>
      <c r="CV34" s="589"/>
      <c r="CW34" s="589"/>
      <c r="CX34" s="589"/>
      <c r="CY34" s="589"/>
      <c r="CZ34" s="589"/>
      <c r="DA34" s="589"/>
      <c r="DB34" s="589"/>
      <c r="DC34" s="589"/>
      <c r="DD34" s="589"/>
      <c r="DE34" s="589"/>
      <c r="DG34" s="593" t="str">
        <f>IF('各会計、関係団体の財政状況及び健全化判断比率'!BR7="","",'各会計、関係団体の財政状況及び健全化判断比率'!BR7)</f>
        <v/>
      </c>
      <c r="DH34" s="593"/>
      <c r="DI34" s="43"/>
    </row>
    <row r="35" spans="1:113" ht="32.25" customHeight="1" x14ac:dyDescent="0.15">
      <c r="A35" s="44"/>
      <c r="B35" s="45"/>
      <c r="C35" s="590">
        <f t="shared" ref="C35:C43" si="0">IF(E35="","",C34+1)</f>
        <v>2</v>
      </c>
      <c r="D35" s="590"/>
      <c r="E35" s="589" t="str">
        <f>IF('各会計、関係団体の財政状況及び健全化判断比率'!B8="","",'各会計、関係団体の財政状況及び健全化判断比率'!B8)</f>
        <v>土地取得特別会計</v>
      </c>
      <c r="F35" s="589"/>
      <c r="G35" s="589"/>
      <c r="H35" s="589"/>
      <c r="I35" s="589"/>
      <c r="J35" s="589"/>
      <c r="K35" s="589"/>
      <c r="L35" s="589"/>
      <c r="M35" s="589"/>
      <c r="N35" s="589"/>
      <c r="O35" s="589"/>
      <c r="P35" s="589"/>
      <c r="Q35" s="589"/>
      <c r="R35" s="589"/>
      <c r="S35" s="589"/>
      <c r="T35" s="44"/>
      <c r="U35" s="590">
        <f t="shared" ref="U35:U43" si="1">IF(W35="","",U34+1)</f>
        <v>4</v>
      </c>
      <c r="V35" s="590"/>
      <c r="W35" s="589" t="str">
        <f>IF('各会計、関係団体の財政状況及び健全化判断比率'!B29="","",'各会計、関係団体の財政状況及び健全化判断比率'!B29)</f>
        <v>後期高齢者医療特別会計</v>
      </c>
      <c r="X35" s="589"/>
      <c r="Y35" s="589"/>
      <c r="Z35" s="589"/>
      <c r="AA35" s="589"/>
      <c r="AB35" s="589"/>
      <c r="AC35" s="589"/>
      <c r="AD35" s="589"/>
      <c r="AE35" s="589"/>
      <c r="AF35" s="589"/>
      <c r="AG35" s="589"/>
      <c r="AH35" s="589"/>
      <c r="AI35" s="589"/>
      <c r="AJ35" s="589"/>
      <c r="AK35" s="589"/>
      <c r="AL35" s="44"/>
      <c r="AM35" s="590" t="str">
        <f t="shared" ref="AM35:AM43" si="2">IF(AO35="","",AM34+1)</f>
        <v/>
      </c>
      <c r="AN35" s="590"/>
      <c r="AO35" s="589"/>
      <c r="AP35" s="589"/>
      <c r="AQ35" s="589"/>
      <c r="AR35" s="589"/>
      <c r="AS35" s="589"/>
      <c r="AT35" s="589"/>
      <c r="AU35" s="589"/>
      <c r="AV35" s="589"/>
      <c r="AW35" s="589"/>
      <c r="AX35" s="589"/>
      <c r="AY35" s="589"/>
      <c r="AZ35" s="589"/>
      <c r="BA35" s="589"/>
      <c r="BB35" s="589"/>
      <c r="BC35" s="589"/>
      <c r="BD35" s="44"/>
      <c r="BE35" s="590" t="str">
        <f t="shared" ref="BE35:BE43" si="3">IF(BG35="","",BE34+1)</f>
        <v/>
      </c>
      <c r="BF35" s="590"/>
      <c r="BG35" s="589"/>
      <c r="BH35" s="589"/>
      <c r="BI35" s="589"/>
      <c r="BJ35" s="589"/>
      <c r="BK35" s="589"/>
      <c r="BL35" s="589"/>
      <c r="BM35" s="589"/>
      <c r="BN35" s="589"/>
      <c r="BO35" s="589"/>
      <c r="BP35" s="589"/>
      <c r="BQ35" s="589"/>
      <c r="BR35" s="589"/>
      <c r="BS35" s="589"/>
      <c r="BT35" s="589"/>
      <c r="BU35" s="589"/>
      <c r="BV35" s="44"/>
      <c r="BW35" s="590">
        <f t="shared" ref="BW35:BW43" si="4">IF(BY35="","",BW34+1)</f>
        <v>8</v>
      </c>
      <c r="BX35" s="590"/>
      <c r="BY35" s="589" t="str">
        <f>IF('各会計、関係団体の財政状況及び健全化判断比率'!B69="","",'各会計、関係団体の財政状況及び健全化判断比率'!B69)</f>
        <v>燕・弥彦総合事務組合（水道事業会計）</v>
      </c>
      <c r="BZ35" s="589"/>
      <c r="CA35" s="589"/>
      <c r="CB35" s="589"/>
      <c r="CC35" s="589"/>
      <c r="CD35" s="589"/>
      <c r="CE35" s="589"/>
      <c r="CF35" s="589"/>
      <c r="CG35" s="589"/>
      <c r="CH35" s="589"/>
      <c r="CI35" s="589"/>
      <c r="CJ35" s="589"/>
      <c r="CK35" s="589"/>
      <c r="CL35" s="589"/>
      <c r="CM35" s="589"/>
      <c r="CN35" s="44"/>
      <c r="CO35" s="590">
        <f t="shared" ref="CO35:CO43" si="5">IF(CQ35="","",CO34+1)</f>
        <v>18</v>
      </c>
      <c r="CP35" s="590"/>
      <c r="CQ35" s="589" t="str">
        <f>IF('各会計、関係団体の財政状況及び健全化判断比率'!BS8="","",'各会計、関係団体の財政状況及び健全化判断比率'!BS8)</f>
        <v>吉田環境衛生公社</v>
      </c>
      <c r="CR35" s="589"/>
      <c r="CS35" s="589"/>
      <c r="CT35" s="589"/>
      <c r="CU35" s="589"/>
      <c r="CV35" s="589"/>
      <c r="CW35" s="589"/>
      <c r="CX35" s="589"/>
      <c r="CY35" s="589"/>
      <c r="CZ35" s="589"/>
      <c r="DA35" s="589"/>
      <c r="DB35" s="589"/>
      <c r="DC35" s="589"/>
      <c r="DD35" s="589"/>
      <c r="DE35" s="589"/>
      <c r="DG35" s="593" t="str">
        <f>IF('各会計、関係団体の財政状況及び健全化判断比率'!BR8="","",'各会計、関係団体の財政状況及び健全化判断比率'!BR8)</f>
        <v/>
      </c>
      <c r="DH35" s="593"/>
      <c r="DI35" s="43"/>
    </row>
    <row r="36" spans="1:113" ht="32.25" customHeight="1" x14ac:dyDescent="0.15">
      <c r="A36" s="44"/>
      <c r="B36" s="45"/>
      <c r="C36" s="590" t="str">
        <f t="shared" si="0"/>
        <v/>
      </c>
      <c r="D36" s="590"/>
      <c r="E36" s="589" t="str">
        <f>IF('各会計、関係団体の財政状況及び健全化判断比率'!B9="","",'各会計、関係団体の財政状況及び健全化判断比率'!B9)</f>
        <v/>
      </c>
      <c r="F36" s="589"/>
      <c r="G36" s="589"/>
      <c r="H36" s="589"/>
      <c r="I36" s="589"/>
      <c r="J36" s="589"/>
      <c r="K36" s="589"/>
      <c r="L36" s="589"/>
      <c r="M36" s="589"/>
      <c r="N36" s="589"/>
      <c r="O36" s="589"/>
      <c r="P36" s="589"/>
      <c r="Q36" s="589"/>
      <c r="R36" s="589"/>
      <c r="S36" s="589"/>
      <c r="T36" s="44"/>
      <c r="U36" s="590">
        <f t="shared" si="1"/>
        <v>5</v>
      </c>
      <c r="V36" s="590"/>
      <c r="W36" s="589" t="str">
        <f>IF('各会計、関係団体の財政状況及び健全化判断比率'!B30="","",'各会計、関係団体の財政状況及び健全化判断比率'!B30)</f>
        <v>介護保険事業特別会計</v>
      </c>
      <c r="X36" s="589"/>
      <c r="Y36" s="589"/>
      <c r="Z36" s="589"/>
      <c r="AA36" s="589"/>
      <c r="AB36" s="589"/>
      <c r="AC36" s="589"/>
      <c r="AD36" s="589"/>
      <c r="AE36" s="589"/>
      <c r="AF36" s="589"/>
      <c r="AG36" s="589"/>
      <c r="AH36" s="589"/>
      <c r="AI36" s="589"/>
      <c r="AJ36" s="589"/>
      <c r="AK36" s="589"/>
      <c r="AL36" s="44"/>
      <c r="AM36" s="590" t="str">
        <f t="shared" si="2"/>
        <v/>
      </c>
      <c r="AN36" s="590"/>
      <c r="AO36" s="589"/>
      <c r="AP36" s="589"/>
      <c r="AQ36" s="589"/>
      <c r="AR36" s="589"/>
      <c r="AS36" s="589"/>
      <c r="AT36" s="589"/>
      <c r="AU36" s="589"/>
      <c r="AV36" s="589"/>
      <c r="AW36" s="589"/>
      <c r="AX36" s="589"/>
      <c r="AY36" s="589"/>
      <c r="AZ36" s="589"/>
      <c r="BA36" s="589"/>
      <c r="BB36" s="589"/>
      <c r="BC36" s="589"/>
      <c r="BD36" s="44"/>
      <c r="BE36" s="590" t="str">
        <f t="shared" si="3"/>
        <v/>
      </c>
      <c r="BF36" s="590"/>
      <c r="BG36" s="589"/>
      <c r="BH36" s="589"/>
      <c r="BI36" s="589"/>
      <c r="BJ36" s="589"/>
      <c r="BK36" s="589"/>
      <c r="BL36" s="589"/>
      <c r="BM36" s="589"/>
      <c r="BN36" s="589"/>
      <c r="BO36" s="589"/>
      <c r="BP36" s="589"/>
      <c r="BQ36" s="589"/>
      <c r="BR36" s="589"/>
      <c r="BS36" s="589"/>
      <c r="BT36" s="589"/>
      <c r="BU36" s="589"/>
      <c r="BV36" s="44"/>
      <c r="BW36" s="590">
        <f t="shared" si="4"/>
        <v>9</v>
      </c>
      <c r="BX36" s="590"/>
      <c r="BY36" s="589" t="str">
        <f>IF('各会計、関係団体の財政状況及び健全化判断比率'!B70="","",'各会計、関係団体の財政状況及び健全化判断比率'!B70)</f>
        <v>新潟県三条・燕総合グラウンド施設組合（一般会計）</v>
      </c>
      <c r="BZ36" s="589"/>
      <c r="CA36" s="589"/>
      <c r="CB36" s="589"/>
      <c r="CC36" s="589"/>
      <c r="CD36" s="589"/>
      <c r="CE36" s="589"/>
      <c r="CF36" s="589"/>
      <c r="CG36" s="589"/>
      <c r="CH36" s="589"/>
      <c r="CI36" s="589"/>
      <c r="CJ36" s="589"/>
      <c r="CK36" s="589"/>
      <c r="CL36" s="589"/>
      <c r="CM36" s="589"/>
      <c r="CN36" s="44"/>
      <c r="CO36" s="590">
        <f t="shared" si="5"/>
        <v>19</v>
      </c>
      <c r="CP36" s="590"/>
      <c r="CQ36" s="589" t="str">
        <f>IF('各会計、関係団体の財政状況及び健全化判断比率'!BS9="","",'各会計、関係団体の財政状況及び健全化判断比率'!BS9)</f>
        <v>県央土地開発公社</v>
      </c>
      <c r="CR36" s="589"/>
      <c r="CS36" s="589"/>
      <c r="CT36" s="589"/>
      <c r="CU36" s="589"/>
      <c r="CV36" s="589"/>
      <c r="CW36" s="589"/>
      <c r="CX36" s="589"/>
      <c r="CY36" s="589"/>
      <c r="CZ36" s="589"/>
      <c r="DA36" s="589"/>
      <c r="DB36" s="589"/>
      <c r="DC36" s="589"/>
      <c r="DD36" s="589"/>
      <c r="DE36" s="589"/>
      <c r="DG36" s="593" t="str">
        <f>IF('各会計、関係団体の財政状況及び健全化判断比率'!BR9="","",'各会計、関係団体の財政状況及び健全化判断比率'!BR9)</f>
        <v/>
      </c>
      <c r="DH36" s="593"/>
      <c r="DI36" s="43"/>
    </row>
    <row r="37" spans="1:113" ht="32.25" customHeight="1" x14ac:dyDescent="0.15">
      <c r="A37" s="44"/>
      <c r="B37" s="45"/>
      <c r="C37" s="590" t="str">
        <f t="shared" si="0"/>
        <v/>
      </c>
      <c r="D37" s="590"/>
      <c r="E37" s="589" t="str">
        <f>IF('各会計、関係団体の財政状況及び健全化判断比率'!B10="","",'各会計、関係団体の財政状況及び健全化判断比率'!B10)</f>
        <v/>
      </c>
      <c r="F37" s="589"/>
      <c r="G37" s="589"/>
      <c r="H37" s="589"/>
      <c r="I37" s="589"/>
      <c r="J37" s="589"/>
      <c r="K37" s="589"/>
      <c r="L37" s="589"/>
      <c r="M37" s="589"/>
      <c r="N37" s="589"/>
      <c r="O37" s="589"/>
      <c r="P37" s="589"/>
      <c r="Q37" s="589"/>
      <c r="R37" s="589"/>
      <c r="S37" s="589"/>
      <c r="T37" s="44"/>
      <c r="U37" s="590" t="str">
        <f t="shared" si="1"/>
        <v/>
      </c>
      <c r="V37" s="590"/>
      <c r="W37" s="589"/>
      <c r="X37" s="589"/>
      <c r="Y37" s="589"/>
      <c r="Z37" s="589"/>
      <c r="AA37" s="589"/>
      <c r="AB37" s="589"/>
      <c r="AC37" s="589"/>
      <c r="AD37" s="589"/>
      <c r="AE37" s="589"/>
      <c r="AF37" s="589"/>
      <c r="AG37" s="589"/>
      <c r="AH37" s="589"/>
      <c r="AI37" s="589"/>
      <c r="AJ37" s="589"/>
      <c r="AK37" s="589"/>
      <c r="AL37" s="44"/>
      <c r="AM37" s="590" t="str">
        <f t="shared" si="2"/>
        <v/>
      </c>
      <c r="AN37" s="590"/>
      <c r="AO37" s="589"/>
      <c r="AP37" s="589"/>
      <c r="AQ37" s="589"/>
      <c r="AR37" s="589"/>
      <c r="AS37" s="589"/>
      <c r="AT37" s="589"/>
      <c r="AU37" s="589"/>
      <c r="AV37" s="589"/>
      <c r="AW37" s="589"/>
      <c r="AX37" s="589"/>
      <c r="AY37" s="589"/>
      <c r="AZ37" s="589"/>
      <c r="BA37" s="589"/>
      <c r="BB37" s="589"/>
      <c r="BC37" s="589"/>
      <c r="BD37" s="44"/>
      <c r="BE37" s="590" t="str">
        <f t="shared" si="3"/>
        <v/>
      </c>
      <c r="BF37" s="590"/>
      <c r="BG37" s="589"/>
      <c r="BH37" s="589"/>
      <c r="BI37" s="589"/>
      <c r="BJ37" s="589"/>
      <c r="BK37" s="589"/>
      <c r="BL37" s="589"/>
      <c r="BM37" s="589"/>
      <c r="BN37" s="589"/>
      <c r="BO37" s="589"/>
      <c r="BP37" s="589"/>
      <c r="BQ37" s="589"/>
      <c r="BR37" s="589"/>
      <c r="BS37" s="589"/>
      <c r="BT37" s="589"/>
      <c r="BU37" s="589"/>
      <c r="BV37" s="44"/>
      <c r="BW37" s="590">
        <f t="shared" si="4"/>
        <v>10</v>
      </c>
      <c r="BX37" s="590"/>
      <c r="BY37" s="589" t="str">
        <f>IF('各会計、関係団体の財政状況及び健全化判断比率'!B71="","",'各会計、関係団体の財政状況及び健全化判断比率'!B71)</f>
        <v>西蒲原福祉事務組合（一般会計）</v>
      </c>
      <c r="BZ37" s="589"/>
      <c r="CA37" s="589"/>
      <c r="CB37" s="589"/>
      <c r="CC37" s="589"/>
      <c r="CD37" s="589"/>
      <c r="CE37" s="589"/>
      <c r="CF37" s="589"/>
      <c r="CG37" s="589"/>
      <c r="CH37" s="589"/>
      <c r="CI37" s="589"/>
      <c r="CJ37" s="589"/>
      <c r="CK37" s="589"/>
      <c r="CL37" s="589"/>
      <c r="CM37" s="589"/>
      <c r="CN37" s="44"/>
      <c r="CO37" s="590">
        <f t="shared" si="5"/>
        <v>20</v>
      </c>
      <c r="CP37" s="590"/>
      <c r="CQ37" s="589" t="str">
        <f>IF('各会計、関係団体の財政状況及び健全化判断比率'!BS10="","",'各会計、関係団体の財政状況及び健全化判断比率'!BS10)</f>
        <v>燕三条地場産業振興センター</v>
      </c>
      <c r="CR37" s="589"/>
      <c r="CS37" s="589"/>
      <c r="CT37" s="589"/>
      <c r="CU37" s="589"/>
      <c r="CV37" s="589"/>
      <c r="CW37" s="589"/>
      <c r="CX37" s="589"/>
      <c r="CY37" s="589"/>
      <c r="CZ37" s="589"/>
      <c r="DA37" s="589"/>
      <c r="DB37" s="589"/>
      <c r="DC37" s="589"/>
      <c r="DD37" s="589"/>
      <c r="DE37" s="589"/>
      <c r="DG37" s="593" t="str">
        <f>IF('各会計、関係団体の財政状況及び健全化判断比率'!BR10="","",'各会計、関係団体の財政状況及び健全化判断比率'!BR10)</f>
        <v/>
      </c>
      <c r="DH37" s="593"/>
      <c r="DI37" s="43"/>
    </row>
    <row r="38" spans="1:113" ht="32.25" customHeight="1" x14ac:dyDescent="0.15">
      <c r="A38" s="44"/>
      <c r="B38" s="45"/>
      <c r="C38" s="590" t="str">
        <f t="shared" si="0"/>
        <v/>
      </c>
      <c r="D38" s="590"/>
      <c r="E38" s="589" t="str">
        <f>IF('各会計、関係団体の財政状況及び健全化判断比率'!B11="","",'各会計、関係団体の財政状況及び健全化判断比率'!B11)</f>
        <v/>
      </c>
      <c r="F38" s="589"/>
      <c r="G38" s="589"/>
      <c r="H38" s="589"/>
      <c r="I38" s="589"/>
      <c r="J38" s="589"/>
      <c r="K38" s="589"/>
      <c r="L38" s="589"/>
      <c r="M38" s="589"/>
      <c r="N38" s="589"/>
      <c r="O38" s="589"/>
      <c r="P38" s="589"/>
      <c r="Q38" s="589"/>
      <c r="R38" s="589"/>
      <c r="S38" s="589"/>
      <c r="T38" s="44"/>
      <c r="U38" s="590" t="str">
        <f t="shared" si="1"/>
        <v/>
      </c>
      <c r="V38" s="590"/>
      <c r="W38" s="589"/>
      <c r="X38" s="589"/>
      <c r="Y38" s="589"/>
      <c r="Z38" s="589"/>
      <c r="AA38" s="589"/>
      <c r="AB38" s="589"/>
      <c r="AC38" s="589"/>
      <c r="AD38" s="589"/>
      <c r="AE38" s="589"/>
      <c r="AF38" s="589"/>
      <c r="AG38" s="589"/>
      <c r="AH38" s="589"/>
      <c r="AI38" s="589"/>
      <c r="AJ38" s="589"/>
      <c r="AK38" s="589"/>
      <c r="AL38" s="44"/>
      <c r="AM38" s="590" t="str">
        <f t="shared" si="2"/>
        <v/>
      </c>
      <c r="AN38" s="590"/>
      <c r="AO38" s="589"/>
      <c r="AP38" s="589"/>
      <c r="AQ38" s="589"/>
      <c r="AR38" s="589"/>
      <c r="AS38" s="589"/>
      <c r="AT38" s="589"/>
      <c r="AU38" s="589"/>
      <c r="AV38" s="589"/>
      <c r="AW38" s="589"/>
      <c r="AX38" s="589"/>
      <c r="AY38" s="589"/>
      <c r="AZ38" s="589"/>
      <c r="BA38" s="589"/>
      <c r="BB38" s="589"/>
      <c r="BC38" s="589"/>
      <c r="BD38" s="44"/>
      <c r="BE38" s="590" t="str">
        <f t="shared" si="3"/>
        <v/>
      </c>
      <c r="BF38" s="590"/>
      <c r="BG38" s="589"/>
      <c r="BH38" s="589"/>
      <c r="BI38" s="589"/>
      <c r="BJ38" s="589"/>
      <c r="BK38" s="589"/>
      <c r="BL38" s="589"/>
      <c r="BM38" s="589"/>
      <c r="BN38" s="589"/>
      <c r="BO38" s="589"/>
      <c r="BP38" s="589"/>
      <c r="BQ38" s="589"/>
      <c r="BR38" s="589"/>
      <c r="BS38" s="589"/>
      <c r="BT38" s="589"/>
      <c r="BU38" s="589"/>
      <c r="BV38" s="44"/>
      <c r="BW38" s="590">
        <f t="shared" si="4"/>
        <v>11</v>
      </c>
      <c r="BX38" s="590"/>
      <c r="BY38" s="589" t="str">
        <f>IF('各会計、関係団体の財政状況及び健全化判断比率'!B72="","",'各会計、関係団体の財政状況及び健全化判断比率'!B72)</f>
        <v>西蒲原福祉事務組合（西蒲原地区休日夜間急患センター事業特別会計）</v>
      </c>
      <c r="BZ38" s="589"/>
      <c r="CA38" s="589"/>
      <c r="CB38" s="589"/>
      <c r="CC38" s="589"/>
      <c r="CD38" s="589"/>
      <c r="CE38" s="589"/>
      <c r="CF38" s="589"/>
      <c r="CG38" s="589"/>
      <c r="CH38" s="589"/>
      <c r="CI38" s="589"/>
      <c r="CJ38" s="589"/>
      <c r="CK38" s="589"/>
      <c r="CL38" s="589"/>
      <c r="CM38" s="589"/>
      <c r="CN38" s="44"/>
      <c r="CO38" s="590" t="str">
        <f t="shared" si="5"/>
        <v/>
      </c>
      <c r="CP38" s="590"/>
      <c r="CQ38" s="589" t="str">
        <f>IF('各会計、関係団体の財政状況及び健全化判断比率'!BS11="","",'各会計、関係団体の財政状況及び健全化判断比率'!BS11)</f>
        <v/>
      </c>
      <c r="CR38" s="589"/>
      <c r="CS38" s="589"/>
      <c r="CT38" s="589"/>
      <c r="CU38" s="589"/>
      <c r="CV38" s="589"/>
      <c r="CW38" s="589"/>
      <c r="CX38" s="589"/>
      <c r="CY38" s="589"/>
      <c r="CZ38" s="589"/>
      <c r="DA38" s="589"/>
      <c r="DB38" s="589"/>
      <c r="DC38" s="589"/>
      <c r="DD38" s="589"/>
      <c r="DE38" s="589"/>
      <c r="DG38" s="593" t="str">
        <f>IF('各会計、関係団体の財政状況及び健全化判断比率'!BR11="","",'各会計、関係団体の財政状況及び健全化判断比率'!BR11)</f>
        <v/>
      </c>
      <c r="DH38" s="593"/>
      <c r="DI38" s="43"/>
    </row>
    <row r="39" spans="1:113" ht="32.25" customHeight="1" x14ac:dyDescent="0.15">
      <c r="A39" s="44"/>
      <c r="B39" s="45"/>
      <c r="C39" s="590" t="str">
        <f t="shared" si="0"/>
        <v/>
      </c>
      <c r="D39" s="590"/>
      <c r="E39" s="589" t="str">
        <f>IF('各会計、関係団体の財政状況及び健全化判断比率'!B12="","",'各会計、関係団体の財政状況及び健全化判断比率'!B12)</f>
        <v/>
      </c>
      <c r="F39" s="589"/>
      <c r="G39" s="589"/>
      <c r="H39" s="589"/>
      <c r="I39" s="589"/>
      <c r="J39" s="589"/>
      <c r="K39" s="589"/>
      <c r="L39" s="589"/>
      <c r="M39" s="589"/>
      <c r="N39" s="589"/>
      <c r="O39" s="589"/>
      <c r="P39" s="589"/>
      <c r="Q39" s="589"/>
      <c r="R39" s="589"/>
      <c r="S39" s="589"/>
      <c r="T39" s="44"/>
      <c r="U39" s="590" t="str">
        <f t="shared" si="1"/>
        <v/>
      </c>
      <c r="V39" s="590"/>
      <c r="W39" s="589"/>
      <c r="X39" s="589"/>
      <c r="Y39" s="589"/>
      <c r="Z39" s="589"/>
      <c r="AA39" s="589"/>
      <c r="AB39" s="589"/>
      <c r="AC39" s="589"/>
      <c r="AD39" s="589"/>
      <c r="AE39" s="589"/>
      <c r="AF39" s="589"/>
      <c r="AG39" s="589"/>
      <c r="AH39" s="589"/>
      <c r="AI39" s="589"/>
      <c r="AJ39" s="589"/>
      <c r="AK39" s="589"/>
      <c r="AL39" s="44"/>
      <c r="AM39" s="590" t="str">
        <f t="shared" si="2"/>
        <v/>
      </c>
      <c r="AN39" s="590"/>
      <c r="AO39" s="589"/>
      <c r="AP39" s="589"/>
      <c r="AQ39" s="589"/>
      <c r="AR39" s="589"/>
      <c r="AS39" s="589"/>
      <c r="AT39" s="589"/>
      <c r="AU39" s="589"/>
      <c r="AV39" s="589"/>
      <c r="AW39" s="589"/>
      <c r="AX39" s="589"/>
      <c r="AY39" s="589"/>
      <c r="AZ39" s="589"/>
      <c r="BA39" s="589"/>
      <c r="BB39" s="589"/>
      <c r="BC39" s="589"/>
      <c r="BD39" s="44"/>
      <c r="BE39" s="590" t="str">
        <f t="shared" si="3"/>
        <v/>
      </c>
      <c r="BF39" s="590"/>
      <c r="BG39" s="589"/>
      <c r="BH39" s="589"/>
      <c r="BI39" s="589"/>
      <c r="BJ39" s="589"/>
      <c r="BK39" s="589"/>
      <c r="BL39" s="589"/>
      <c r="BM39" s="589"/>
      <c r="BN39" s="589"/>
      <c r="BO39" s="589"/>
      <c r="BP39" s="589"/>
      <c r="BQ39" s="589"/>
      <c r="BR39" s="589"/>
      <c r="BS39" s="589"/>
      <c r="BT39" s="589"/>
      <c r="BU39" s="589"/>
      <c r="BV39" s="44"/>
      <c r="BW39" s="590">
        <f t="shared" si="4"/>
        <v>12</v>
      </c>
      <c r="BX39" s="590"/>
      <c r="BY39" s="589" t="str">
        <f>IF('各会計、関係団体の財政状況及び健全化判断比率'!B73="","",'各会計、関係団体の財政状況及び健全化判断比率'!B73)</f>
        <v>三条・燕・西蒲・南蒲広域養護老人ホーム施設組合（一般会計）</v>
      </c>
      <c r="BZ39" s="589"/>
      <c r="CA39" s="589"/>
      <c r="CB39" s="589"/>
      <c r="CC39" s="589"/>
      <c r="CD39" s="589"/>
      <c r="CE39" s="589"/>
      <c r="CF39" s="589"/>
      <c r="CG39" s="589"/>
      <c r="CH39" s="589"/>
      <c r="CI39" s="589"/>
      <c r="CJ39" s="589"/>
      <c r="CK39" s="589"/>
      <c r="CL39" s="589"/>
      <c r="CM39" s="589"/>
      <c r="CN39" s="44"/>
      <c r="CO39" s="590" t="str">
        <f t="shared" si="5"/>
        <v/>
      </c>
      <c r="CP39" s="590"/>
      <c r="CQ39" s="589" t="str">
        <f>IF('各会計、関係団体の財政状況及び健全化判断比率'!BS12="","",'各会計、関係団体の財政状況及び健全化判断比率'!BS12)</f>
        <v/>
      </c>
      <c r="CR39" s="589"/>
      <c r="CS39" s="589"/>
      <c r="CT39" s="589"/>
      <c r="CU39" s="589"/>
      <c r="CV39" s="589"/>
      <c r="CW39" s="589"/>
      <c r="CX39" s="589"/>
      <c r="CY39" s="589"/>
      <c r="CZ39" s="589"/>
      <c r="DA39" s="589"/>
      <c r="DB39" s="589"/>
      <c r="DC39" s="589"/>
      <c r="DD39" s="589"/>
      <c r="DE39" s="589"/>
      <c r="DG39" s="593" t="str">
        <f>IF('各会計、関係団体の財政状況及び健全化判断比率'!BR12="","",'各会計、関係団体の財政状況及び健全化判断比率'!BR12)</f>
        <v/>
      </c>
      <c r="DH39" s="593"/>
      <c r="DI39" s="43"/>
    </row>
    <row r="40" spans="1:113" ht="32.25" customHeight="1" x14ac:dyDescent="0.15">
      <c r="A40" s="44"/>
      <c r="B40" s="45"/>
      <c r="C40" s="590" t="str">
        <f t="shared" si="0"/>
        <v/>
      </c>
      <c r="D40" s="590"/>
      <c r="E40" s="589" t="str">
        <f>IF('各会計、関係団体の財政状況及び健全化判断比率'!B13="","",'各会計、関係団体の財政状況及び健全化判断比率'!B13)</f>
        <v/>
      </c>
      <c r="F40" s="589"/>
      <c r="G40" s="589"/>
      <c r="H40" s="589"/>
      <c r="I40" s="589"/>
      <c r="J40" s="589"/>
      <c r="K40" s="589"/>
      <c r="L40" s="589"/>
      <c r="M40" s="589"/>
      <c r="N40" s="589"/>
      <c r="O40" s="589"/>
      <c r="P40" s="589"/>
      <c r="Q40" s="589"/>
      <c r="R40" s="589"/>
      <c r="S40" s="589"/>
      <c r="T40" s="44"/>
      <c r="U40" s="590" t="str">
        <f t="shared" si="1"/>
        <v/>
      </c>
      <c r="V40" s="590"/>
      <c r="W40" s="589"/>
      <c r="X40" s="589"/>
      <c r="Y40" s="589"/>
      <c r="Z40" s="589"/>
      <c r="AA40" s="589"/>
      <c r="AB40" s="589"/>
      <c r="AC40" s="589"/>
      <c r="AD40" s="589"/>
      <c r="AE40" s="589"/>
      <c r="AF40" s="589"/>
      <c r="AG40" s="589"/>
      <c r="AH40" s="589"/>
      <c r="AI40" s="589"/>
      <c r="AJ40" s="589"/>
      <c r="AK40" s="589"/>
      <c r="AL40" s="44"/>
      <c r="AM40" s="590" t="str">
        <f t="shared" si="2"/>
        <v/>
      </c>
      <c r="AN40" s="590"/>
      <c r="AO40" s="589"/>
      <c r="AP40" s="589"/>
      <c r="AQ40" s="589"/>
      <c r="AR40" s="589"/>
      <c r="AS40" s="589"/>
      <c r="AT40" s="589"/>
      <c r="AU40" s="589"/>
      <c r="AV40" s="589"/>
      <c r="AW40" s="589"/>
      <c r="AX40" s="589"/>
      <c r="AY40" s="589"/>
      <c r="AZ40" s="589"/>
      <c r="BA40" s="589"/>
      <c r="BB40" s="589"/>
      <c r="BC40" s="589"/>
      <c r="BD40" s="44"/>
      <c r="BE40" s="590" t="str">
        <f t="shared" si="3"/>
        <v/>
      </c>
      <c r="BF40" s="590"/>
      <c r="BG40" s="589"/>
      <c r="BH40" s="589"/>
      <c r="BI40" s="589"/>
      <c r="BJ40" s="589"/>
      <c r="BK40" s="589"/>
      <c r="BL40" s="589"/>
      <c r="BM40" s="589"/>
      <c r="BN40" s="589"/>
      <c r="BO40" s="589"/>
      <c r="BP40" s="589"/>
      <c r="BQ40" s="589"/>
      <c r="BR40" s="589"/>
      <c r="BS40" s="589"/>
      <c r="BT40" s="589"/>
      <c r="BU40" s="589"/>
      <c r="BV40" s="44"/>
      <c r="BW40" s="590">
        <f t="shared" si="4"/>
        <v>13</v>
      </c>
      <c r="BX40" s="590"/>
      <c r="BY40" s="589" t="str">
        <f>IF('各会計、関係団体の財政状況及び健全化判断比率'!B74="","",'各会計、関係団体の財政状況及び健全化判断比率'!B74)</f>
        <v>新潟県市町村総合事務組合（一般会計）</v>
      </c>
      <c r="BZ40" s="589"/>
      <c r="CA40" s="589"/>
      <c r="CB40" s="589"/>
      <c r="CC40" s="589"/>
      <c r="CD40" s="589"/>
      <c r="CE40" s="589"/>
      <c r="CF40" s="589"/>
      <c r="CG40" s="589"/>
      <c r="CH40" s="589"/>
      <c r="CI40" s="589"/>
      <c r="CJ40" s="589"/>
      <c r="CK40" s="589"/>
      <c r="CL40" s="589"/>
      <c r="CM40" s="589"/>
      <c r="CN40" s="44"/>
      <c r="CO40" s="590" t="str">
        <f t="shared" si="5"/>
        <v/>
      </c>
      <c r="CP40" s="590"/>
      <c r="CQ40" s="589" t="str">
        <f>IF('各会計、関係団体の財政状況及び健全化判断比率'!BS13="","",'各会計、関係団体の財政状況及び健全化判断比率'!BS13)</f>
        <v/>
      </c>
      <c r="CR40" s="589"/>
      <c r="CS40" s="589"/>
      <c r="CT40" s="589"/>
      <c r="CU40" s="589"/>
      <c r="CV40" s="589"/>
      <c r="CW40" s="589"/>
      <c r="CX40" s="589"/>
      <c r="CY40" s="589"/>
      <c r="CZ40" s="589"/>
      <c r="DA40" s="589"/>
      <c r="DB40" s="589"/>
      <c r="DC40" s="589"/>
      <c r="DD40" s="589"/>
      <c r="DE40" s="589"/>
      <c r="DG40" s="593" t="str">
        <f>IF('各会計、関係団体の財政状況及び健全化判断比率'!BR13="","",'各会計、関係団体の財政状況及び健全化判断比率'!BR13)</f>
        <v/>
      </c>
      <c r="DH40" s="593"/>
      <c r="DI40" s="43"/>
    </row>
    <row r="41" spans="1:113" ht="32.25" customHeight="1" x14ac:dyDescent="0.15">
      <c r="A41" s="44"/>
      <c r="B41" s="45"/>
      <c r="C41" s="590" t="str">
        <f t="shared" si="0"/>
        <v/>
      </c>
      <c r="D41" s="590"/>
      <c r="E41" s="589" t="str">
        <f>IF('各会計、関係団体の財政状況及び健全化判断比率'!B14="","",'各会計、関係団体の財政状況及び健全化判断比率'!B14)</f>
        <v/>
      </c>
      <c r="F41" s="589"/>
      <c r="G41" s="589"/>
      <c r="H41" s="589"/>
      <c r="I41" s="589"/>
      <c r="J41" s="589"/>
      <c r="K41" s="589"/>
      <c r="L41" s="589"/>
      <c r="M41" s="589"/>
      <c r="N41" s="589"/>
      <c r="O41" s="589"/>
      <c r="P41" s="589"/>
      <c r="Q41" s="589"/>
      <c r="R41" s="589"/>
      <c r="S41" s="589"/>
      <c r="T41" s="44"/>
      <c r="U41" s="590" t="str">
        <f t="shared" si="1"/>
        <v/>
      </c>
      <c r="V41" s="590"/>
      <c r="W41" s="589"/>
      <c r="X41" s="589"/>
      <c r="Y41" s="589"/>
      <c r="Z41" s="589"/>
      <c r="AA41" s="589"/>
      <c r="AB41" s="589"/>
      <c r="AC41" s="589"/>
      <c r="AD41" s="589"/>
      <c r="AE41" s="589"/>
      <c r="AF41" s="589"/>
      <c r="AG41" s="589"/>
      <c r="AH41" s="589"/>
      <c r="AI41" s="589"/>
      <c r="AJ41" s="589"/>
      <c r="AK41" s="589"/>
      <c r="AL41" s="44"/>
      <c r="AM41" s="590" t="str">
        <f t="shared" si="2"/>
        <v/>
      </c>
      <c r="AN41" s="590"/>
      <c r="AO41" s="589"/>
      <c r="AP41" s="589"/>
      <c r="AQ41" s="589"/>
      <c r="AR41" s="589"/>
      <c r="AS41" s="589"/>
      <c r="AT41" s="589"/>
      <c r="AU41" s="589"/>
      <c r="AV41" s="589"/>
      <c r="AW41" s="589"/>
      <c r="AX41" s="589"/>
      <c r="AY41" s="589"/>
      <c r="AZ41" s="589"/>
      <c r="BA41" s="589"/>
      <c r="BB41" s="589"/>
      <c r="BC41" s="589"/>
      <c r="BD41" s="44"/>
      <c r="BE41" s="590" t="str">
        <f t="shared" si="3"/>
        <v/>
      </c>
      <c r="BF41" s="590"/>
      <c r="BG41" s="589"/>
      <c r="BH41" s="589"/>
      <c r="BI41" s="589"/>
      <c r="BJ41" s="589"/>
      <c r="BK41" s="589"/>
      <c r="BL41" s="589"/>
      <c r="BM41" s="589"/>
      <c r="BN41" s="589"/>
      <c r="BO41" s="589"/>
      <c r="BP41" s="589"/>
      <c r="BQ41" s="589"/>
      <c r="BR41" s="589"/>
      <c r="BS41" s="589"/>
      <c r="BT41" s="589"/>
      <c r="BU41" s="589"/>
      <c r="BV41" s="44"/>
      <c r="BW41" s="590">
        <f t="shared" si="4"/>
        <v>14</v>
      </c>
      <c r="BX41" s="590"/>
      <c r="BY41" s="589" t="str">
        <f>IF('各会計、関係団体の財政状況及び健全化判断比率'!B75="","",'各会計、関係団体の財政状況及び健全化判断比率'!B75)</f>
        <v>新潟県市町村総合事務組合（職員退職手当支給事業特別会計）</v>
      </c>
      <c r="BZ41" s="589"/>
      <c r="CA41" s="589"/>
      <c r="CB41" s="589"/>
      <c r="CC41" s="589"/>
      <c r="CD41" s="589"/>
      <c r="CE41" s="589"/>
      <c r="CF41" s="589"/>
      <c r="CG41" s="589"/>
      <c r="CH41" s="589"/>
      <c r="CI41" s="589"/>
      <c r="CJ41" s="589"/>
      <c r="CK41" s="589"/>
      <c r="CL41" s="589"/>
      <c r="CM41" s="589"/>
      <c r="CN41" s="44"/>
      <c r="CO41" s="590" t="str">
        <f t="shared" si="5"/>
        <v/>
      </c>
      <c r="CP41" s="590"/>
      <c r="CQ41" s="589" t="str">
        <f>IF('各会計、関係団体の財政状況及び健全化判断比率'!BS14="","",'各会計、関係団体の財政状況及び健全化判断比率'!BS14)</f>
        <v/>
      </c>
      <c r="CR41" s="589"/>
      <c r="CS41" s="589"/>
      <c r="CT41" s="589"/>
      <c r="CU41" s="589"/>
      <c r="CV41" s="589"/>
      <c r="CW41" s="589"/>
      <c r="CX41" s="589"/>
      <c r="CY41" s="589"/>
      <c r="CZ41" s="589"/>
      <c r="DA41" s="589"/>
      <c r="DB41" s="589"/>
      <c r="DC41" s="589"/>
      <c r="DD41" s="589"/>
      <c r="DE41" s="589"/>
      <c r="DG41" s="593" t="str">
        <f>IF('各会計、関係団体の財政状況及び健全化判断比率'!BR14="","",'各会計、関係団体の財政状況及び健全化判断比率'!BR14)</f>
        <v/>
      </c>
      <c r="DH41" s="593"/>
      <c r="DI41" s="43"/>
    </row>
    <row r="42" spans="1:113" ht="32.25" customHeight="1" x14ac:dyDescent="0.15">
      <c r="B42" s="45"/>
      <c r="C42" s="590" t="str">
        <f t="shared" si="0"/>
        <v/>
      </c>
      <c r="D42" s="590"/>
      <c r="E42" s="589" t="str">
        <f>IF('各会計、関係団体の財政状況及び健全化判断比率'!B15="","",'各会計、関係団体の財政状況及び健全化判断比率'!B15)</f>
        <v/>
      </c>
      <c r="F42" s="589"/>
      <c r="G42" s="589"/>
      <c r="H42" s="589"/>
      <c r="I42" s="589"/>
      <c r="J42" s="589"/>
      <c r="K42" s="589"/>
      <c r="L42" s="589"/>
      <c r="M42" s="589"/>
      <c r="N42" s="589"/>
      <c r="O42" s="589"/>
      <c r="P42" s="589"/>
      <c r="Q42" s="589"/>
      <c r="R42" s="589"/>
      <c r="S42" s="589"/>
      <c r="T42" s="44"/>
      <c r="U42" s="590" t="str">
        <f t="shared" si="1"/>
        <v/>
      </c>
      <c r="V42" s="590"/>
      <c r="W42" s="589"/>
      <c r="X42" s="589"/>
      <c r="Y42" s="589"/>
      <c r="Z42" s="589"/>
      <c r="AA42" s="589"/>
      <c r="AB42" s="589"/>
      <c r="AC42" s="589"/>
      <c r="AD42" s="589"/>
      <c r="AE42" s="589"/>
      <c r="AF42" s="589"/>
      <c r="AG42" s="589"/>
      <c r="AH42" s="589"/>
      <c r="AI42" s="589"/>
      <c r="AJ42" s="589"/>
      <c r="AK42" s="589"/>
      <c r="AL42" s="44"/>
      <c r="AM42" s="590" t="str">
        <f t="shared" si="2"/>
        <v/>
      </c>
      <c r="AN42" s="590"/>
      <c r="AO42" s="589"/>
      <c r="AP42" s="589"/>
      <c r="AQ42" s="589"/>
      <c r="AR42" s="589"/>
      <c r="AS42" s="589"/>
      <c r="AT42" s="589"/>
      <c r="AU42" s="589"/>
      <c r="AV42" s="589"/>
      <c r="AW42" s="589"/>
      <c r="AX42" s="589"/>
      <c r="AY42" s="589"/>
      <c r="AZ42" s="589"/>
      <c r="BA42" s="589"/>
      <c r="BB42" s="589"/>
      <c r="BC42" s="589"/>
      <c r="BD42" s="44"/>
      <c r="BE42" s="590" t="str">
        <f t="shared" si="3"/>
        <v/>
      </c>
      <c r="BF42" s="590"/>
      <c r="BG42" s="589"/>
      <c r="BH42" s="589"/>
      <c r="BI42" s="589"/>
      <c r="BJ42" s="589"/>
      <c r="BK42" s="589"/>
      <c r="BL42" s="589"/>
      <c r="BM42" s="589"/>
      <c r="BN42" s="589"/>
      <c r="BO42" s="589"/>
      <c r="BP42" s="589"/>
      <c r="BQ42" s="589"/>
      <c r="BR42" s="589"/>
      <c r="BS42" s="589"/>
      <c r="BT42" s="589"/>
      <c r="BU42" s="589"/>
      <c r="BV42" s="44"/>
      <c r="BW42" s="590">
        <f t="shared" si="4"/>
        <v>15</v>
      </c>
      <c r="BX42" s="590"/>
      <c r="BY42" s="589" t="str">
        <f>IF('各会計、関係団体の財政状況及び健全化判断比率'!B76="","",'各会計、関係団体の財政状況及び健全化判断比率'!B76)</f>
        <v>新潟県市町村総合事務組合（消防団員等公務災害補償事業特別会計）</v>
      </c>
      <c r="BZ42" s="589"/>
      <c r="CA42" s="589"/>
      <c r="CB42" s="589"/>
      <c r="CC42" s="589"/>
      <c r="CD42" s="589"/>
      <c r="CE42" s="589"/>
      <c r="CF42" s="589"/>
      <c r="CG42" s="589"/>
      <c r="CH42" s="589"/>
      <c r="CI42" s="589"/>
      <c r="CJ42" s="589"/>
      <c r="CK42" s="589"/>
      <c r="CL42" s="589"/>
      <c r="CM42" s="589"/>
      <c r="CN42" s="44"/>
      <c r="CO42" s="590" t="str">
        <f t="shared" si="5"/>
        <v/>
      </c>
      <c r="CP42" s="590"/>
      <c r="CQ42" s="589" t="str">
        <f>IF('各会計、関係団体の財政状況及び健全化判断比率'!BS15="","",'各会計、関係団体の財政状況及び健全化判断比率'!BS15)</f>
        <v/>
      </c>
      <c r="CR42" s="589"/>
      <c r="CS42" s="589"/>
      <c r="CT42" s="589"/>
      <c r="CU42" s="589"/>
      <c r="CV42" s="589"/>
      <c r="CW42" s="589"/>
      <c r="CX42" s="589"/>
      <c r="CY42" s="589"/>
      <c r="CZ42" s="589"/>
      <c r="DA42" s="589"/>
      <c r="DB42" s="589"/>
      <c r="DC42" s="589"/>
      <c r="DD42" s="589"/>
      <c r="DE42" s="589"/>
      <c r="DG42" s="593" t="str">
        <f>IF('各会計、関係団体の財政状況及び健全化判断比率'!BR15="","",'各会計、関係団体の財政状況及び健全化判断比率'!BR15)</f>
        <v/>
      </c>
      <c r="DH42" s="593"/>
      <c r="DI42" s="43"/>
    </row>
    <row r="43" spans="1:113" ht="32.25" customHeight="1" x14ac:dyDescent="0.15">
      <c r="B43" s="45"/>
      <c r="C43" s="590" t="str">
        <f t="shared" si="0"/>
        <v/>
      </c>
      <c r="D43" s="590"/>
      <c r="E43" s="589" t="str">
        <f>IF('各会計、関係団体の財政状況及び健全化判断比率'!B16="","",'各会計、関係団体の財政状況及び健全化判断比率'!B16)</f>
        <v/>
      </c>
      <c r="F43" s="589"/>
      <c r="G43" s="589"/>
      <c r="H43" s="589"/>
      <c r="I43" s="589"/>
      <c r="J43" s="589"/>
      <c r="K43" s="589"/>
      <c r="L43" s="589"/>
      <c r="M43" s="589"/>
      <c r="N43" s="589"/>
      <c r="O43" s="589"/>
      <c r="P43" s="589"/>
      <c r="Q43" s="589"/>
      <c r="R43" s="589"/>
      <c r="S43" s="589"/>
      <c r="T43" s="44"/>
      <c r="U43" s="590" t="str">
        <f t="shared" si="1"/>
        <v/>
      </c>
      <c r="V43" s="590"/>
      <c r="W43" s="589"/>
      <c r="X43" s="589"/>
      <c r="Y43" s="589"/>
      <c r="Z43" s="589"/>
      <c r="AA43" s="589"/>
      <c r="AB43" s="589"/>
      <c r="AC43" s="589"/>
      <c r="AD43" s="589"/>
      <c r="AE43" s="589"/>
      <c r="AF43" s="589"/>
      <c r="AG43" s="589"/>
      <c r="AH43" s="589"/>
      <c r="AI43" s="589"/>
      <c r="AJ43" s="589"/>
      <c r="AK43" s="589"/>
      <c r="AL43" s="44"/>
      <c r="AM43" s="590" t="str">
        <f t="shared" si="2"/>
        <v/>
      </c>
      <c r="AN43" s="590"/>
      <c r="AO43" s="589"/>
      <c r="AP43" s="589"/>
      <c r="AQ43" s="589"/>
      <c r="AR43" s="589"/>
      <c r="AS43" s="589"/>
      <c r="AT43" s="589"/>
      <c r="AU43" s="589"/>
      <c r="AV43" s="589"/>
      <c r="AW43" s="589"/>
      <c r="AX43" s="589"/>
      <c r="AY43" s="589"/>
      <c r="AZ43" s="589"/>
      <c r="BA43" s="589"/>
      <c r="BB43" s="589"/>
      <c r="BC43" s="589"/>
      <c r="BD43" s="44"/>
      <c r="BE43" s="590" t="str">
        <f t="shared" si="3"/>
        <v/>
      </c>
      <c r="BF43" s="590"/>
      <c r="BG43" s="589"/>
      <c r="BH43" s="589"/>
      <c r="BI43" s="589"/>
      <c r="BJ43" s="589"/>
      <c r="BK43" s="589"/>
      <c r="BL43" s="589"/>
      <c r="BM43" s="589"/>
      <c r="BN43" s="589"/>
      <c r="BO43" s="589"/>
      <c r="BP43" s="589"/>
      <c r="BQ43" s="589"/>
      <c r="BR43" s="589"/>
      <c r="BS43" s="589"/>
      <c r="BT43" s="589"/>
      <c r="BU43" s="589"/>
      <c r="BV43" s="44"/>
      <c r="BW43" s="590">
        <f t="shared" si="4"/>
        <v>16</v>
      </c>
      <c r="BX43" s="590"/>
      <c r="BY43" s="589" t="str">
        <f>IF('各会計、関係団体の財政状況及び健全化判断比率'!B77="","",'各会計、関係団体の財政状況及び健全化判断比率'!B77)</f>
        <v>新潟県市町村総合事務組合（消防賞じゅつ金支給事業特別会計）</v>
      </c>
      <c r="BZ43" s="589"/>
      <c r="CA43" s="589"/>
      <c r="CB43" s="589"/>
      <c r="CC43" s="589"/>
      <c r="CD43" s="589"/>
      <c r="CE43" s="589"/>
      <c r="CF43" s="589"/>
      <c r="CG43" s="589"/>
      <c r="CH43" s="589"/>
      <c r="CI43" s="589"/>
      <c r="CJ43" s="589"/>
      <c r="CK43" s="589"/>
      <c r="CL43" s="589"/>
      <c r="CM43" s="589"/>
      <c r="CN43" s="44"/>
      <c r="CO43" s="590" t="str">
        <f t="shared" si="5"/>
        <v/>
      </c>
      <c r="CP43" s="590"/>
      <c r="CQ43" s="589" t="str">
        <f>IF('各会計、関係団体の財政状況及び健全化判断比率'!BS16="","",'各会計、関係団体の財政状況及び健全化判断比率'!BS16)</f>
        <v/>
      </c>
      <c r="CR43" s="589"/>
      <c r="CS43" s="589"/>
      <c r="CT43" s="589"/>
      <c r="CU43" s="589"/>
      <c r="CV43" s="589"/>
      <c r="CW43" s="589"/>
      <c r="CX43" s="589"/>
      <c r="CY43" s="589"/>
      <c r="CZ43" s="589"/>
      <c r="DA43" s="589"/>
      <c r="DB43" s="589"/>
      <c r="DC43" s="589"/>
      <c r="DD43" s="589"/>
      <c r="DE43" s="589"/>
      <c r="DG43" s="593" t="str">
        <f>IF('各会計、関係団体の財政状況及び健全化判断比率'!BR16="","",'各会計、関係団体の財政状況及び健全化判断比率'!BR16)</f>
        <v/>
      </c>
      <c r="DH43" s="593"/>
      <c r="DI43" s="43"/>
    </row>
    <row r="44" spans="1:113" ht="13.5" customHeight="1" thickBot="1" x14ac:dyDescent="0.2">
      <c r="B44" s="42"/>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0"/>
    </row>
    <row r="45" spans="1:113" x14ac:dyDescent="0.15"/>
    <row r="46" spans="1:113" x14ac:dyDescent="0.15">
      <c r="B46" s="39" t="s">
        <v>25</v>
      </c>
      <c r="E46" s="594" t="s">
        <v>24</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23</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22</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21</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20</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19</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18</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17</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0WFJJ3tv6Q5afEoWMDUkOLDRIHHNb/7ofStDMkRoam5oH2zaq9Batdiv70uq8SAfMc52qCPaSPaMdiRlQulxyA==" saltValue="SY4Ah2oVruO6xlXqhxZJ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BG43:BU43"/>
    <mergeCell ref="BW43:BX43"/>
    <mergeCell ref="BY43:CM43"/>
    <mergeCell ref="CO43:CP43"/>
    <mergeCell ref="CQ43:DE43"/>
    <mergeCell ref="BY42:CM42"/>
    <mergeCell ref="CO42:CP42"/>
    <mergeCell ref="CQ42:DE42"/>
    <mergeCell ref="C40:D40"/>
    <mergeCell ref="E40:S40"/>
    <mergeCell ref="U40:V40"/>
    <mergeCell ref="W40:AK40"/>
    <mergeCell ref="AM40:AN40"/>
    <mergeCell ref="AO40:BC40"/>
    <mergeCell ref="DG41:DH41"/>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O33:CP33"/>
    <mergeCell ref="CQ33:DE33"/>
    <mergeCell ref="DG33:DH33"/>
    <mergeCell ref="C34:D34"/>
    <mergeCell ref="E34:S34"/>
    <mergeCell ref="U34:V34"/>
    <mergeCell ref="W34:AK34"/>
    <mergeCell ref="AM34:AN34"/>
    <mergeCell ref="AO34:BC34"/>
    <mergeCell ref="BE34:BF34"/>
    <mergeCell ref="BG34:BU34"/>
    <mergeCell ref="BW34:BX34"/>
    <mergeCell ref="CQ34:DE34"/>
    <mergeCell ref="DG34:DH34"/>
    <mergeCell ref="CO32:DE32"/>
    <mergeCell ref="E30:K30"/>
    <mergeCell ref="L30:P30"/>
    <mergeCell ref="Q30:V30"/>
    <mergeCell ref="W30:AG30"/>
    <mergeCell ref="AH30:AX30"/>
    <mergeCell ref="BC30:BM30"/>
    <mergeCell ref="BY34:CM34"/>
    <mergeCell ref="CO34:CP34"/>
    <mergeCell ref="C32:S32"/>
    <mergeCell ref="U32:AK32"/>
    <mergeCell ref="AM32:BC32"/>
    <mergeCell ref="BE32:BU32"/>
    <mergeCell ref="BW32:CM32"/>
    <mergeCell ref="C33:D33"/>
    <mergeCell ref="E33:S33"/>
    <mergeCell ref="U33:V33"/>
    <mergeCell ref="W33:AK33"/>
    <mergeCell ref="AM33:AN33"/>
    <mergeCell ref="AO33:BC33"/>
    <mergeCell ref="BE33:BF33"/>
    <mergeCell ref="BG33:BU33"/>
    <mergeCell ref="BW33:BX33"/>
    <mergeCell ref="BY33:CM33"/>
    <mergeCell ref="DB28:DI29"/>
    <mergeCell ref="E29:K29"/>
    <mergeCell ref="L29:P29"/>
    <mergeCell ref="Q29:V29"/>
    <mergeCell ref="Z29:AG29"/>
    <mergeCell ref="AH29:AL29"/>
    <mergeCell ref="AM29:AR29"/>
    <mergeCell ref="B22:D30"/>
    <mergeCell ref="E22:K23"/>
    <mergeCell ref="L22:P23"/>
    <mergeCell ref="Q22:V23"/>
    <mergeCell ref="DB22:DI23"/>
    <mergeCell ref="BV23:CC23"/>
    <mergeCell ref="AH22:AL23"/>
    <mergeCell ref="AM22:AR23"/>
    <mergeCell ref="AS22:AX23"/>
    <mergeCell ref="Q26:V26"/>
    <mergeCell ref="L28:P28"/>
    <mergeCell ref="Q28:V28"/>
    <mergeCell ref="Z28:AG28"/>
    <mergeCell ref="BN30:BU30"/>
    <mergeCell ref="BV30:CC30"/>
    <mergeCell ref="AS29:AX29"/>
    <mergeCell ref="BC29:BM29"/>
    <mergeCell ref="AS28:AX28"/>
    <mergeCell ref="AY28:BB30"/>
    <mergeCell ref="BC28:BM28"/>
    <mergeCell ref="BN28:BU28"/>
    <mergeCell ref="Z26:AG26"/>
    <mergeCell ref="AH26:AL26"/>
    <mergeCell ref="AS27:AX27"/>
    <mergeCell ref="AY27:BM27"/>
    <mergeCell ref="BN27:BU27"/>
    <mergeCell ref="E28:K28"/>
    <mergeCell ref="CT22:DA23"/>
    <mergeCell ref="AY23:BM23"/>
    <mergeCell ref="BN23:BU23"/>
    <mergeCell ref="AH28:AL28"/>
    <mergeCell ref="AM28:AR28"/>
    <mergeCell ref="AS26:AX26"/>
    <mergeCell ref="AY26:BM26"/>
    <mergeCell ref="BN26:BU26"/>
    <mergeCell ref="BV26:CC26"/>
    <mergeCell ref="BV28:CC28"/>
    <mergeCell ref="CE28:CS29"/>
    <mergeCell ref="BN29:BU29"/>
    <mergeCell ref="BV29:CC29"/>
    <mergeCell ref="CT28:DA29"/>
    <mergeCell ref="CE20:CS21"/>
    <mergeCell ref="CT20:DA21"/>
    <mergeCell ref="DB20:DI21"/>
    <mergeCell ref="CE22:CS23"/>
    <mergeCell ref="AY22:BM22"/>
    <mergeCell ref="BN22:BU22"/>
    <mergeCell ref="BV22:CC22"/>
    <mergeCell ref="AM26:AR26"/>
    <mergeCell ref="DB24:DI25"/>
    <mergeCell ref="CE24:CS25"/>
    <mergeCell ref="CT24:DA25"/>
    <mergeCell ref="BV25:CC25"/>
    <mergeCell ref="AM25:AR25"/>
    <mergeCell ref="AS24:AX24"/>
    <mergeCell ref="AY24:BM24"/>
    <mergeCell ref="BN24:BU24"/>
    <mergeCell ref="BV24:CC24"/>
    <mergeCell ref="AS25:AX25"/>
    <mergeCell ref="CE26:CS27"/>
    <mergeCell ref="CT26:DA27"/>
    <mergeCell ref="BV27:CC27"/>
    <mergeCell ref="AY25:BM25"/>
    <mergeCell ref="BN25:BU25"/>
    <mergeCell ref="DB26:DI27"/>
    <mergeCell ref="E24:K24"/>
    <mergeCell ref="L24:P24"/>
    <mergeCell ref="Q24:V24"/>
    <mergeCell ref="Z24:AG24"/>
    <mergeCell ref="AH24:AL24"/>
    <mergeCell ref="AM24:AR24"/>
    <mergeCell ref="AY20:BM20"/>
    <mergeCell ref="BN20:BU20"/>
    <mergeCell ref="BV20:CC20"/>
    <mergeCell ref="W22:Y29"/>
    <mergeCell ref="Z22:AG23"/>
    <mergeCell ref="Z25:AG25"/>
    <mergeCell ref="AH25:AL25"/>
    <mergeCell ref="E26:K26"/>
    <mergeCell ref="L26:P26"/>
    <mergeCell ref="E25:K25"/>
    <mergeCell ref="L25:P25"/>
    <mergeCell ref="Q25:V25"/>
    <mergeCell ref="E27:K27"/>
    <mergeCell ref="L27:P27"/>
    <mergeCell ref="Q27:V27"/>
    <mergeCell ref="Z27:AG27"/>
    <mergeCell ref="AH27:AL27"/>
    <mergeCell ref="AM27:AR27"/>
    <mergeCell ref="B21:AX21"/>
    <mergeCell ref="AY21:BM21"/>
    <mergeCell ref="BN21:BU21"/>
    <mergeCell ref="BV21:CC21"/>
    <mergeCell ref="B18:K18"/>
    <mergeCell ref="L18:V18"/>
    <mergeCell ref="AC18:AG18"/>
    <mergeCell ref="AH18:AL18"/>
    <mergeCell ref="AM18:AT18"/>
    <mergeCell ref="AU18:AX18"/>
    <mergeCell ref="B19:K19"/>
    <mergeCell ref="L19:V19"/>
    <mergeCell ref="W19:AB20"/>
    <mergeCell ref="AC19:AG19"/>
    <mergeCell ref="AU16:AX16"/>
    <mergeCell ref="AY16:BM16"/>
    <mergeCell ref="AU19:AX19"/>
    <mergeCell ref="AY19:BM19"/>
    <mergeCell ref="B20:K20"/>
    <mergeCell ref="L20:V20"/>
    <mergeCell ref="AC20:AG20"/>
    <mergeCell ref="AH20:AL20"/>
    <mergeCell ref="AM20:AT20"/>
    <mergeCell ref="AU20:AX20"/>
    <mergeCell ref="BN19:BU19"/>
    <mergeCell ref="BV19:CC19"/>
    <mergeCell ref="DB18:DI19"/>
    <mergeCell ref="L16:Q16"/>
    <mergeCell ref="R16:V16"/>
    <mergeCell ref="AC16:AG16"/>
    <mergeCell ref="AH16:AL16"/>
    <mergeCell ref="AM16:AT16"/>
    <mergeCell ref="AH19:AL19"/>
    <mergeCell ref="AM19:AT19"/>
    <mergeCell ref="BN16:BU16"/>
    <mergeCell ref="BV16:CC16"/>
    <mergeCell ref="CE16:CS17"/>
    <mergeCell ref="CT16:DA17"/>
    <mergeCell ref="BV17:CC17"/>
    <mergeCell ref="AY18:BM18"/>
    <mergeCell ref="BN18:BU18"/>
    <mergeCell ref="BV18:CC18"/>
    <mergeCell ref="CE18:CS19"/>
    <mergeCell ref="CT18:DA19"/>
    <mergeCell ref="AU15:AX15"/>
    <mergeCell ref="AY15:BM15"/>
    <mergeCell ref="BN15:BU15"/>
    <mergeCell ref="BV15:CC15"/>
    <mergeCell ref="CD15:CS15"/>
    <mergeCell ref="DB16:DI17"/>
    <mergeCell ref="M17:Q17"/>
    <mergeCell ref="R17:V17"/>
    <mergeCell ref="W17:AB18"/>
    <mergeCell ref="AC17:AG17"/>
    <mergeCell ref="AH17:AL17"/>
    <mergeCell ref="AM17:AT17"/>
    <mergeCell ref="AU17:AX17"/>
    <mergeCell ref="AY17:BM17"/>
    <mergeCell ref="BN17:BU17"/>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D12:CS12"/>
    <mergeCell ref="CT12:DA12"/>
    <mergeCell ref="AY14:BM14"/>
    <mergeCell ref="BN14:BU14"/>
    <mergeCell ref="BV14:CC14"/>
    <mergeCell ref="CD14:CS14"/>
    <mergeCell ref="CT14:DA14"/>
    <mergeCell ref="AY13:BM13"/>
    <mergeCell ref="BN13:BU13"/>
    <mergeCell ref="AU12:AX12"/>
    <mergeCell ref="AY12:BM12"/>
    <mergeCell ref="BN12:BU12"/>
    <mergeCell ref="BV12:CC12"/>
    <mergeCell ref="DB14:DI14"/>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0" customHeight="1" zeroHeight="1" x14ac:dyDescent="0.15"/>
  <cols>
    <col min="1" max="1" width="1.625" style="71" customWidth="1"/>
    <col min="2" max="2" width="2.375" style="71" customWidth="1"/>
    <col min="3" max="16" width="2.625" style="71" customWidth="1"/>
    <col min="17" max="17" width="2.375" style="71" customWidth="1"/>
    <col min="18" max="95" width="1.625" style="71" customWidth="1"/>
    <col min="96" max="133" width="1.625" style="72" customWidth="1"/>
    <col min="134" max="143" width="1.625" style="71" customWidth="1"/>
    <col min="144" max="16384" width="0" style="71" hidden="1"/>
  </cols>
  <sheetData>
    <row r="1" spans="2:143" ht="22.5" customHeight="1" thickBot="1" x14ac:dyDescent="0.2">
      <c r="B1" s="85"/>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606" t="s">
        <v>308</v>
      </c>
      <c r="DI1" s="607"/>
      <c r="DJ1" s="607"/>
      <c r="DK1" s="607"/>
      <c r="DL1" s="607"/>
      <c r="DM1" s="607"/>
      <c r="DN1" s="608"/>
      <c r="DO1" s="71"/>
      <c r="DP1" s="606" t="s">
        <v>307</v>
      </c>
      <c r="DQ1" s="607"/>
      <c r="DR1" s="607"/>
      <c r="DS1" s="607"/>
      <c r="DT1" s="607"/>
      <c r="DU1" s="607"/>
      <c r="DV1" s="607"/>
      <c r="DW1" s="607"/>
      <c r="DX1" s="607"/>
      <c r="DY1" s="607"/>
      <c r="DZ1" s="607"/>
      <c r="EA1" s="607"/>
      <c r="EB1" s="607"/>
      <c r="EC1" s="608"/>
      <c r="ED1" s="81"/>
      <c r="EE1" s="81"/>
      <c r="EF1" s="81"/>
      <c r="EG1" s="81"/>
      <c r="EH1" s="81"/>
      <c r="EI1" s="81"/>
      <c r="EJ1" s="81"/>
      <c r="EK1" s="81"/>
      <c r="EL1" s="81"/>
      <c r="EM1" s="81"/>
    </row>
    <row r="2" spans="2:143" ht="22.5" customHeight="1" x14ac:dyDescent="0.15">
      <c r="B2" s="84" t="s">
        <v>306</v>
      </c>
      <c r="R2" s="82"/>
      <c r="S2" s="82"/>
      <c r="T2" s="82"/>
      <c r="U2" s="82"/>
      <c r="V2" s="82"/>
      <c r="W2" s="82"/>
      <c r="X2" s="82"/>
      <c r="Y2" s="82"/>
      <c r="Z2" s="82"/>
      <c r="AA2" s="82"/>
      <c r="AB2" s="82"/>
      <c r="AC2" s="82"/>
      <c r="AE2" s="83"/>
      <c r="AF2" s="83"/>
      <c r="AG2" s="83"/>
      <c r="AH2" s="83"/>
      <c r="AI2" s="83"/>
      <c r="AJ2" s="82"/>
      <c r="AK2" s="82"/>
      <c r="AL2" s="82"/>
      <c r="AM2" s="82"/>
      <c r="AN2" s="82"/>
      <c r="AO2" s="82"/>
      <c r="AP2" s="82"/>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row>
    <row r="3" spans="2:143" ht="11.25" customHeight="1" x14ac:dyDescent="0.15">
      <c r="B3" s="596" t="s">
        <v>305</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304</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6" t="s">
        <v>303</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x14ac:dyDescent="0.15">
      <c r="B4" s="596" t="s">
        <v>67</v>
      </c>
      <c r="C4" s="597"/>
      <c r="D4" s="597"/>
      <c r="E4" s="597"/>
      <c r="F4" s="597"/>
      <c r="G4" s="597"/>
      <c r="H4" s="597"/>
      <c r="I4" s="597"/>
      <c r="J4" s="597"/>
      <c r="K4" s="597"/>
      <c r="L4" s="597"/>
      <c r="M4" s="597"/>
      <c r="N4" s="597"/>
      <c r="O4" s="597"/>
      <c r="P4" s="597"/>
      <c r="Q4" s="598"/>
      <c r="R4" s="596" t="s">
        <v>302</v>
      </c>
      <c r="S4" s="597"/>
      <c r="T4" s="597"/>
      <c r="U4" s="597"/>
      <c r="V4" s="597"/>
      <c r="W4" s="597"/>
      <c r="X4" s="597"/>
      <c r="Y4" s="598"/>
      <c r="Z4" s="596" t="s">
        <v>294</v>
      </c>
      <c r="AA4" s="597"/>
      <c r="AB4" s="597"/>
      <c r="AC4" s="598"/>
      <c r="AD4" s="596" t="s">
        <v>301</v>
      </c>
      <c r="AE4" s="597"/>
      <c r="AF4" s="597"/>
      <c r="AG4" s="597"/>
      <c r="AH4" s="597"/>
      <c r="AI4" s="597"/>
      <c r="AJ4" s="597"/>
      <c r="AK4" s="598"/>
      <c r="AL4" s="596" t="s">
        <v>294</v>
      </c>
      <c r="AM4" s="597"/>
      <c r="AN4" s="597"/>
      <c r="AO4" s="598"/>
      <c r="AP4" s="599" t="s">
        <v>216</v>
      </c>
      <c r="AQ4" s="599"/>
      <c r="AR4" s="599"/>
      <c r="AS4" s="599"/>
      <c r="AT4" s="599"/>
      <c r="AU4" s="599"/>
      <c r="AV4" s="599"/>
      <c r="AW4" s="599"/>
      <c r="AX4" s="599"/>
      <c r="AY4" s="599"/>
      <c r="AZ4" s="599"/>
      <c r="BA4" s="599"/>
      <c r="BB4" s="599"/>
      <c r="BC4" s="599"/>
      <c r="BD4" s="599"/>
      <c r="BE4" s="599"/>
      <c r="BF4" s="599"/>
      <c r="BG4" s="599" t="s">
        <v>300</v>
      </c>
      <c r="BH4" s="599"/>
      <c r="BI4" s="599"/>
      <c r="BJ4" s="599"/>
      <c r="BK4" s="599"/>
      <c r="BL4" s="599"/>
      <c r="BM4" s="599"/>
      <c r="BN4" s="599"/>
      <c r="BO4" s="599" t="s">
        <v>294</v>
      </c>
      <c r="BP4" s="599"/>
      <c r="BQ4" s="599"/>
      <c r="BR4" s="599"/>
      <c r="BS4" s="599" t="s">
        <v>299</v>
      </c>
      <c r="BT4" s="599"/>
      <c r="BU4" s="599"/>
      <c r="BV4" s="599"/>
      <c r="BW4" s="599"/>
      <c r="BX4" s="599"/>
      <c r="BY4" s="599"/>
      <c r="BZ4" s="599"/>
      <c r="CA4" s="599"/>
      <c r="CB4" s="599"/>
      <c r="CD4" s="596" t="s">
        <v>298</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ht="11.25" customHeight="1" x14ac:dyDescent="0.15">
      <c r="B5" s="617" t="s">
        <v>297</v>
      </c>
      <c r="C5" s="618"/>
      <c r="D5" s="618"/>
      <c r="E5" s="618"/>
      <c r="F5" s="618"/>
      <c r="G5" s="618"/>
      <c r="H5" s="618"/>
      <c r="I5" s="618"/>
      <c r="J5" s="618"/>
      <c r="K5" s="618"/>
      <c r="L5" s="618"/>
      <c r="M5" s="618"/>
      <c r="N5" s="618"/>
      <c r="O5" s="618"/>
      <c r="P5" s="618"/>
      <c r="Q5" s="619"/>
      <c r="R5" s="620">
        <v>10922258</v>
      </c>
      <c r="S5" s="621"/>
      <c r="T5" s="621"/>
      <c r="U5" s="621"/>
      <c r="V5" s="621"/>
      <c r="W5" s="621"/>
      <c r="X5" s="621"/>
      <c r="Y5" s="622"/>
      <c r="Z5" s="623">
        <v>23.3</v>
      </c>
      <c r="AA5" s="623"/>
      <c r="AB5" s="623"/>
      <c r="AC5" s="623"/>
      <c r="AD5" s="624">
        <v>10922258</v>
      </c>
      <c r="AE5" s="624"/>
      <c r="AF5" s="624"/>
      <c r="AG5" s="624"/>
      <c r="AH5" s="624"/>
      <c r="AI5" s="624"/>
      <c r="AJ5" s="624"/>
      <c r="AK5" s="624"/>
      <c r="AL5" s="625">
        <v>52.4</v>
      </c>
      <c r="AM5" s="626"/>
      <c r="AN5" s="626"/>
      <c r="AO5" s="627"/>
      <c r="AP5" s="617" t="s">
        <v>296</v>
      </c>
      <c r="AQ5" s="618"/>
      <c r="AR5" s="618"/>
      <c r="AS5" s="618"/>
      <c r="AT5" s="618"/>
      <c r="AU5" s="618"/>
      <c r="AV5" s="618"/>
      <c r="AW5" s="618"/>
      <c r="AX5" s="618"/>
      <c r="AY5" s="618"/>
      <c r="AZ5" s="618"/>
      <c r="BA5" s="618"/>
      <c r="BB5" s="618"/>
      <c r="BC5" s="618"/>
      <c r="BD5" s="618"/>
      <c r="BE5" s="618"/>
      <c r="BF5" s="619"/>
      <c r="BG5" s="612">
        <v>10922258</v>
      </c>
      <c r="BH5" s="601"/>
      <c r="BI5" s="601"/>
      <c r="BJ5" s="601"/>
      <c r="BK5" s="601"/>
      <c r="BL5" s="601"/>
      <c r="BM5" s="601"/>
      <c r="BN5" s="613"/>
      <c r="BO5" s="603">
        <v>100</v>
      </c>
      <c r="BP5" s="603"/>
      <c r="BQ5" s="603"/>
      <c r="BR5" s="603"/>
      <c r="BS5" s="604">
        <v>209123</v>
      </c>
      <c r="BT5" s="604"/>
      <c r="BU5" s="604"/>
      <c r="BV5" s="604"/>
      <c r="BW5" s="604"/>
      <c r="BX5" s="604"/>
      <c r="BY5" s="604"/>
      <c r="BZ5" s="604"/>
      <c r="CA5" s="604"/>
      <c r="CB5" s="605"/>
      <c r="CD5" s="596" t="s">
        <v>216</v>
      </c>
      <c r="CE5" s="597"/>
      <c r="CF5" s="597"/>
      <c r="CG5" s="597"/>
      <c r="CH5" s="597"/>
      <c r="CI5" s="597"/>
      <c r="CJ5" s="597"/>
      <c r="CK5" s="597"/>
      <c r="CL5" s="597"/>
      <c r="CM5" s="597"/>
      <c r="CN5" s="597"/>
      <c r="CO5" s="597"/>
      <c r="CP5" s="597"/>
      <c r="CQ5" s="598"/>
      <c r="CR5" s="596" t="s">
        <v>295</v>
      </c>
      <c r="CS5" s="597"/>
      <c r="CT5" s="597"/>
      <c r="CU5" s="597"/>
      <c r="CV5" s="597"/>
      <c r="CW5" s="597"/>
      <c r="CX5" s="597"/>
      <c r="CY5" s="598"/>
      <c r="CZ5" s="596" t="s">
        <v>294</v>
      </c>
      <c r="DA5" s="597"/>
      <c r="DB5" s="597"/>
      <c r="DC5" s="598"/>
      <c r="DD5" s="596" t="s">
        <v>293</v>
      </c>
      <c r="DE5" s="597"/>
      <c r="DF5" s="597"/>
      <c r="DG5" s="597"/>
      <c r="DH5" s="597"/>
      <c r="DI5" s="597"/>
      <c r="DJ5" s="597"/>
      <c r="DK5" s="597"/>
      <c r="DL5" s="597"/>
      <c r="DM5" s="597"/>
      <c r="DN5" s="597"/>
      <c r="DO5" s="597"/>
      <c r="DP5" s="598"/>
      <c r="DQ5" s="596" t="s">
        <v>292</v>
      </c>
      <c r="DR5" s="597"/>
      <c r="DS5" s="597"/>
      <c r="DT5" s="597"/>
      <c r="DU5" s="597"/>
      <c r="DV5" s="597"/>
      <c r="DW5" s="597"/>
      <c r="DX5" s="597"/>
      <c r="DY5" s="597"/>
      <c r="DZ5" s="597"/>
      <c r="EA5" s="597"/>
      <c r="EB5" s="597"/>
      <c r="EC5" s="598"/>
    </row>
    <row r="6" spans="2:143" ht="11.25" customHeight="1" x14ac:dyDescent="0.15">
      <c r="B6" s="609" t="s">
        <v>291</v>
      </c>
      <c r="C6" s="610"/>
      <c r="D6" s="610"/>
      <c r="E6" s="610"/>
      <c r="F6" s="610"/>
      <c r="G6" s="610"/>
      <c r="H6" s="610"/>
      <c r="I6" s="610"/>
      <c r="J6" s="610"/>
      <c r="K6" s="610"/>
      <c r="L6" s="610"/>
      <c r="M6" s="610"/>
      <c r="N6" s="610"/>
      <c r="O6" s="610"/>
      <c r="P6" s="610"/>
      <c r="Q6" s="611"/>
      <c r="R6" s="612">
        <v>348132</v>
      </c>
      <c r="S6" s="601"/>
      <c r="T6" s="601"/>
      <c r="U6" s="601"/>
      <c r="V6" s="601"/>
      <c r="W6" s="601"/>
      <c r="X6" s="601"/>
      <c r="Y6" s="613"/>
      <c r="Z6" s="603">
        <v>0.7</v>
      </c>
      <c r="AA6" s="603"/>
      <c r="AB6" s="603"/>
      <c r="AC6" s="603"/>
      <c r="AD6" s="604">
        <v>348132</v>
      </c>
      <c r="AE6" s="604"/>
      <c r="AF6" s="604"/>
      <c r="AG6" s="604"/>
      <c r="AH6" s="604"/>
      <c r="AI6" s="604"/>
      <c r="AJ6" s="604"/>
      <c r="AK6" s="604"/>
      <c r="AL6" s="614">
        <v>1.7</v>
      </c>
      <c r="AM6" s="615"/>
      <c r="AN6" s="615"/>
      <c r="AO6" s="616"/>
      <c r="AP6" s="609" t="s">
        <v>290</v>
      </c>
      <c r="AQ6" s="610"/>
      <c r="AR6" s="610"/>
      <c r="AS6" s="610"/>
      <c r="AT6" s="610"/>
      <c r="AU6" s="610"/>
      <c r="AV6" s="610"/>
      <c r="AW6" s="610"/>
      <c r="AX6" s="610"/>
      <c r="AY6" s="610"/>
      <c r="AZ6" s="610"/>
      <c r="BA6" s="610"/>
      <c r="BB6" s="610"/>
      <c r="BC6" s="610"/>
      <c r="BD6" s="610"/>
      <c r="BE6" s="610"/>
      <c r="BF6" s="611"/>
      <c r="BG6" s="612">
        <v>10922258</v>
      </c>
      <c r="BH6" s="601"/>
      <c r="BI6" s="601"/>
      <c r="BJ6" s="601"/>
      <c r="BK6" s="601"/>
      <c r="BL6" s="601"/>
      <c r="BM6" s="601"/>
      <c r="BN6" s="613"/>
      <c r="BO6" s="603">
        <v>100</v>
      </c>
      <c r="BP6" s="603"/>
      <c r="BQ6" s="603"/>
      <c r="BR6" s="603"/>
      <c r="BS6" s="604">
        <v>209123</v>
      </c>
      <c r="BT6" s="604"/>
      <c r="BU6" s="604"/>
      <c r="BV6" s="604"/>
      <c r="BW6" s="604"/>
      <c r="BX6" s="604"/>
      <c r="BY6" s="604"/>
      <c r="BZ6" s="604"/>
      <c r="CA6" s="604"/>
      <c r="CB6" s="605"/>
      <c r="CD6" s="617" t="s">
        <v>289</v>
      </c>
      <c r="CE6" s="618"/>
      <c r="CF6" s="618"/>
      <c r="CG6" s="618"/>
      <c r="CH6" s="618"/>
      <c r="CI6" s="618"/>
      <c r="CJ6" s="618"/>
      <c r="CK6" s="618"/>
      <c r="CL6" s="618"/>
      <c r="CM6" s="618"/>
      <c r="CN6" s="618"/>
      <c r="CO6" s="618"/>
      <c r="CP6" s="618"/>
      <c r="CQ6" s="619"/>
      <c r="CR6" s="612">
        <v>184334</v>
      </c>
      <c r="CS6" s="601"/>
      <c r="CT6" s="601"/>
      <c r="CU6" s="601"/>
      <c r="CV6" s="601"/>
      <c r="CW6" s="601"/>
      <c r="CX6" s="601"/>
      <c r="CY6" s="613"/>
      <c r="CZ6" s="625">
        <v>0.4</v>
      </c>
      <c r="DA6" s="626"/>
      <c r="DB6" s="626"/>
      <c r="DC6" s="628"/>
      <c r="DD6" s="600" t="s">
        <v>52</v>
      </c>
      <c r="DE6" s="601"/>
      <c r="DF6" s="601"/>
      <c r="DG6" s="601"/>
      <c r="DH6" s="601"/>
      <c r="DI6" s="601"/>
      <c r="DJ6" s="601"/>
      <c r="DK6" s="601"/>
      <c r="DL6" s="601"/>
      <c r="DM6" s="601"/>
      <c r="DN6" s="601"/>
      <c r="DO6" s="601"/>
      <c r="DP6" s="613"/>
      <c r="DQ6" s="600">
        <v>184105</v>
      </c>
      <c r="DR6" s="601"/>
      <c r="DS6" s="601"/>
      <c r="DT6" s="601"/>
      <c r="DU6" s="601"/>
      <c r="DV6" s="601"/>
      <c r="DW6" s="601"/>
      <c r="DX6" s="601"/>
      <c r="DY6" s="601"/>
      <c r="DZ6" s="601"/>
      <c r="EA6" s="601"/>
      <c r="EB6" s="601"/>
      <c r="EC6" s="602"/>
    </row>
    <row r="7" spans="2:143" ht="11.25" customHeight="1" x14ac:dyDescent="0.15">
      <c r="B7" s="609" t="s">
        <v>288</v>
      </c>
      <c r="C7" s="610"/>
      <c r="D7" s="610"/>
      <c r="E7" s="610"/>
      <c r="F7" s="610"/>
      <c r="G7" s="610"/>
      <c r="H7" s="610"/>
      <c r="I7" s="610"/>
      <c r="J7" s="610"/>
      <c r="K7" s="610"/>
      <c r="L7" s="610"/>
      <c r="M7" s="610"/>
      <c r="N7" s="610"/>
      <c r="O7" s="610"/>
      <c r="P7" s="610"/>
      <c r="Q7" s="611"/>
      <c r="R7" s="612">
        <v>3382</v>
      </c>
      <c r="S7" s="601"/>
      <c r="T7" s="601"/>
      <c r="U7" s="601"/>
      <c r="V7" s="601"/>
      <c r="W7" s="601"/>
      <c r="X7" s="601"/>
      <c r="Y7" s="613"/>
      <c r="Z7" s="603">
        <v>0</v>
      </c>
      <c r="AA7" s="603"/>
      <c r="AB7" s="603"/>
      <c r="AC7" s="603"/>
      <c r="AD7" s="604">
        <v>3382</v>
      </c>
      <c r="AE7" s="604"/>
      <c r="AF7" s="604"/>
      <c r="AG7" s="604"/>
      <c r="AH7" s="604"/>
      <c r="AI7" s="604"/>
      <c r="AJ7" s="604"/>
      <c r="AK7" s="604"/>
      <c r="AL7" s="614">
        <v>0</v>
      </c>
      <c r="AM7" s="615"/>
      <c r="AN7" s="615"/>
      <c r="AO7" s="616"/>
      <c r="AP7" s="609" t="s">
        <v>287</v>
      </c>
      <c r="AQ7" s="610"/>
      <c r="AR7" s="610"/>
      <c r="AS7" s="610"/>
      <c r="AT7" s="610"/>
      <c r="AU7" s="610"/>
      <c r="AV7" s="610"/>
      <c r="AW7" s="610"/>
      <c r="AX7" s="610"/>
      <c r="AY7" s="610"/>
      <c r="AZ7" s="610"/>
      <c r="BA7" s="610"/>
      <c r="BB7" s="610"/>
      <c r="BC7" s="610"/>
      <c r="BD7" s="610"/>
      <c r="BE7" s="610"/>
      <c r="BF7" s="611"/>
      <c r="BG7" s="612">
        <v>4817638</v>
      </c>
      <c r="BH7" s="601"/>
      <c r="BI7" s="601"/>
      <c r="BJ7" s="601"/>
      <c r="BK7" s="601"/>
      <c r="BL7" s="601"/>
      <c r="BM7" s="601"/>
      <c r="BN7" s="613"/>
      <c r="BO7" s="603">
        <v>44.1</v>
      </c>
      <c r="BP7" s="603"/>
      <c r="BQ7" s="603"/>
      <c r="BR7" s="603"/>
      <c r="BS7" s="604">
        <v>209123</v>
      </c>
      <c r="BT7" s="604"/>
      <c r="BU7" s="604"/>
      <c r="BV7" s="604"/>
      <c r="BW7" s="604"/>
      <c r="BX7" s="604"/>
      <c r="BY7" s="604"/>
      <c r="BZ7" s="604"/>
      <c r="CA7" s="604"/>
      <c r="CB7" s="605"/>
      <c r="CD7" s="609" t="s">
        <v>286</v>
      </c>
      <c r="CE7" s="610"/>
      <c r="CF7" s="610"/>
      <c r="CG7" s="610"/>
      <c r="CH7" s="610"/>
      <c r="CI7" s="610"/>
      <c r="CJ7" s="610"/>
      <c r="CK7" s="610"/>
      <c r="CL7" s="610"/>
      <c r="CM7" s="610"/>
      <c r="CN7" s="610"/>
      <c r="CO7" s="610"/>
      <c r="CP7" s="610"/>
      <c r="CQ7" s="611"/>
      <c r="CR7" s="612">
        <v>9192239</v>
      </c>
      <c r="CS7" s="601"/>
      <c r="CT7" s="601"/>
      <c r="CU7" s="601"/>
      <c r="CV7" s="601"/>
      <c r="CW7" s="601"/>
      <c r="CX7" s="601"/>
      <c r="CY7" s="613"/>
      <c r="CZ7" s="603">
        <v>20.7</v>
      </c>
      <c r="DA7" s="603"/>
      <c r="DB7" s="603"/>
      <c r="DC7" s="603"/>
      <c r="DD7" s="600">
        <v>25468</v>
      </c>
      <c r="DE7" s="601"/>
      <c r="DF7" s="601"/>
      <c r="DG7" s="601"/>
      <c r="DH7" s="601"/>
      <c r="DI7" s="601"/>
      <c r="DJ7" s="601"/>
      <c r="DK7" s="601"/>
      <c r="DL7" s="601"/>
      <c r="DM7" s="601"/>
      <c r="DN7" s="601"/>
      <c r="DO7" s="601"/>
      <c r="DP7" s="613"/>
      <c r="DQ7" s="600">
        <v>7050146</v>
      </c>
      <c r="DR7" s="601"/>
      <c r="DS7" s="601"/>
      <c r="DT7" s="601"/>
      <c r="DU7" s="601"/>
      <c r="DV7" s="601"/>
      <c r="DW7" s="601"/>
      <c r="DX7" s="601"/>
      <c r="DY7" s="601"/>
      <c r="DZ7" s="601"/>
      <c r="EA7" s="601"/>
      <c r="EB7" s="601"/>
      <c r="EC7" s="602"/>
    </row>
    <row r="8" spans="2:143" ht="11.25" customHeight="1" x14ac:dyDescent="0.15">
      <c r="B8" s="609" t="s">
        <v>285</v>
      </c>
      <c r="C8" s="610"/>
      <c r="D8" s="610"/>
      <c r="E8" s="610"/>
      <c r="F8" s="610"/>
      <c r="G8" s="610"/>
      <c r="H8" s="610"/>
      <c r="I8" s="610"/>
      <c r="J8" s="610"/>
      <c r="K8" s="610"/>
      <c r="L8" s="610"/>
      <c r="M8" s="610"/>
      <c r="N8" s="610"/>
      <c r="O8" s="610"/>
      <c r="P8" s="610"/>
      <c r="Q8" s="611"/>
      <c r="R8" s="612">
        <v>48798</v>
      </c>
      <c r="S8" s="601"/>
      <c r="T8" s="601"/>
      <c r="U8" s="601"/>
      <c r="V8" s="601"/>
      <c r="W8" s="601"/>
      <c r="X8" s="601"/>
      <c r="Y8" s="613"/>
      <c r="Z8" s="603">
        <v>0.1</v>
      </c>
      <c r="AA8" s="603"/>
      <c r="AB8" s="603"/>
      <c r="AC8" s="603"/>
      <c r="AD8" s="604">
        <v>48798</v>
      </c>
      <c r="AE8" s="604"/>
      <c r="AF8" s="604"/>
      <c r="AG8" s="604"/>
      <c r="AH8" s="604"/>
      <c r="AI8" s="604"/>
      <c r="AJ8" s="604"/>
      <c r="AK8" s="604"/>
      <c r="AL8" s="614">
        <v>0.2</v>
      </c>
      <c r="AM8" s="615"/>
      <c r="AN8" s="615"/>
      <c r="AO8" s="616"/>
      <c r="AP8" s="609" t="s">
        <v>284</v>
      </c>
      <c r="AQ8" s="610"/>
      <c r="AR8" s="610"/>
      <c r="AS8" s="610"/>
      <c r="AT8" s="610"/>
      <c r="AU8" s="610"/>
      <c r="AV8" s="610"/>
      <c r="AW8" s="610"/>
      <c r="AX8" s="610"/>
      <c r="AY8" s="610"/>
      <c r="AZ8" s="610"/>
      <c r="BA8" s="610"/>
      <c r="BB8" s="610"/>
      <c r="BC8" s="610"/>
      <c r="BD8" s="610"/>
      <c r="BE8" s="610"/>
      <c r="BF8" s="611"/>
      <c r="BG8" s="612">
        <v>148386</v>
      </c>
      <c r="BH8" s="601"/>
      <c r="BI8" s="601"/>
      <c r="BJ8" s="601"/>
      <c r="BK8" s="601"/>
      <c r="BL8" s="601"/>
      <c r="BM8" s="601"/>
      <c r="BN8" s="613"/>
      <c r="BO8" s="603">
        <v>1.4</v>
      </c>
      <c r="BP8" s="603"/>
      <c r="BQ8" s="603"/>
      <c r="BR8" s="603"/>
      <c r="BS8" s="604" t="s">
        <v>186</v>
      </c>
      <c r="BT8" s="604"/>
      <c r="BU8" s="604"/>
      <c r="BV8" s="604"/>
      <c r="BW8" s="604"/>
      <c r="BX8" s="604"/>
      <c r="BY8" s="604"/>
      <c r="BZ8" s="604"/>
      <c r="CA8" s="604"/>
      <c r="CB8" s="605"/>
      <c r="CD8" s="609" t="s">
        <v>283</v>
      </c>
      <c r="CE8" s="610"/>
      <c r="CF8" s="610"/>
      <c r="CG8" s="610"/>
      <c r="CH8" s="610"/>
      <c r="CI8" s="610"/>
      <c r="CJ8" s="610"/>
      <c r="CK8" s="610"/>
      <c r="CL8" s="610"/>
      <c r="CM8" s="610"/>
      <c r="CN8" s="610"/>
      <c r="CO8" s="610"/>
      <c r="CP8" s="610"/>
      <c r="CQ8" s="611"/>
      <c r="CR8" s="612">
        <v>12164950</v>
      </c>
      <c r="CS8" s="601"/>
      <c r="CT8" s="601"/>
      <c r="CU8" s="601"/>
      <c r="CV8" s="601"/>
      <c r="CW8" s="601"/>
      <c r="CX8" s="601"/>
      <c r="CY8" s="613"/>
      <c r="CZ8" s="603">
        <v>27.4</v>
      </c>
      <c r="DA8" s="603"/>
      <c r="DB8" s="603"/>
      <c r="DC8" s="603"/>
      <c r="DD8" s="600">
        <v>583498</v>
      </c>
      <c r="DE8" s="601"/>
      <c r="DF8" s="601"/>
      <c r="DG8" s="601"/>
      <c r="DH8" s="601"/>
      <c r="DI8" s="601"/>
      <c r="DJ8" s="601"/>
      <c r="DK8" s="601"/>
      <c r="DL8" s="601"/>
      <c r="DM8" s="601"/>
      <c r="DN8" s="601"/>
      <c r="DO8" s="601"/>
      <c r="DP8" s="613"/>
      <c r="DQ8" s="600">
        <v>6343895</v>
      </c>
      <c r="DR8" s="601"/>
      <c r="DS8" s="601"/>
      <c r="DT8" s="601"/>
      <c r="DU8" s="601"/>
      <c r="DV8" s="601"/>
      <c r="DW8" s="601"/>
      <c r="DX8" s="601"/>
      <c r="DY8" s="601"/>
      <c r="DZ8" s="601"/>
      <c r="EA8" s="601"/>
      <c r="EB8" s="601"/>
      <c r="EC8" s="602"/>
    </row>
    <row r="9" spans="2:143" ht="11.25" customHeight="1" x14ac:dyDescent="0.15">
      <c r="B9" s="609" t="s">
        <v>282</v>
      </c>
      <c r="C9" s="610"/>
      <c r="D9" s="610"/>
      <c r="E9" s="610"/>
      <c r="F9" s="610"/>
      <c r="G9" s="610"/>
      <c r="H9" s="610"/>
      <c r="I9" s="610"/>
      <c r="J9" s="610"/>
      <c r="K9" s="610"/>
      <c r="L9" s="610"/>
      <c r="M9" s="610"/>
      <c r="N9" s="610"/>
      <c r="O9" s="610"/>
      <c r="P9" s="610"/>
      <c r="Q9" s="611"/>
      <c r="R9" s="612">
        <v>33939</v>
      </c>
      <c r="S9" s="601"/>
      <c r="T9" s="601"/>
      <c r="U9" s="601"/>
      <c r="V9" s="601"/>
      <c r="W9" s="601"/>
      <c r="X9" s="601"/>
      <c r="Y9" s="613"/>
      <c r="Z9" s="603">
        <v>0.1</v>
      </c>
      <c r="AA9" s="603"/>
      <c r="AB9" s="603"/>
      <c r="AC9" s="603"/>
      <c r="AD9" s="604">
        <v>33939</v>
      </c>
      <c r="AE9" s="604"/>
      <c r="AF9" s="604"/>
      <c r="AG9" s="604"/>
      <c r="AH9" s="604"/>
      <c r="AI9" s="604"/>
      <c r="AJ9" s="604"/>
      <c r="AK9" s="604"/>
      <c r="AL9" s="614">
        <v>0.2</v>
      </c>
      <c r="AM9" s="615"/>
      <c r="AN9" s="615"/>
      <c r="AO9" s="616"/>
      <c r="AP9" s="609" t="s">
        <v>281</v>
      </c>
      <c r="AQ9" s="610"/>
      <c r="AR9" s="610"/>
      <c r="AS9" s="610"/>
      <c r="AT9" s="610"/>
      <c r="AU9" s="610"/>
      <c r="AV9" s="610"/>
      <c r="AW9" s="610"/>
      <c r="AX9" s="610"/>
      <c r="AY9" s="610"/>
      <c r="AZ9" s="610"/>
      <c r="BA9" s="610"/>
      <c r="BB9" s="610"/>
      <c r="BC9" s="610"/>
      <c r="BD9" s="610"/>
      <c r="BE9" s="610"/>
      <c r="BF9" s="611"/>
      <c r="BG9" s="612">
        <v>3685304</v>
      </c>
      <c r="BH9" s="601"/>
      <c r="BI9" s="601"/>
      <c r="BJ9" s="601"/>
      <c r="BK9" s="601"/>
      <c r="BL9" s="601"/>
      <c r="BM9" s="601"/>
      <c r="BN9" s="613"/>
      <c r="BO9" s="603">
        <v>33.700000000000003</v>
      </c>
      <c r="BP9" s="603"/>
      <c r="BQ9" s="603"/>
      <c r="BR9" s="603"/>
      <c r="BS9" s="604" t="s">
        <v>52</v>
      </c>
      <c r="BT9" s="604"/>
      <c r="BU9" s="604"/>
      <c r="BV9" s="604"/>
      <c r="BW9" s="604"/>
      <c r="BX9" s="604"/>
      <c r="BY9" s="604"/>
      <c r="BZ9" s="604"/>
      <c r="CA9" s="604"/>
      <c r="CB9" s="605"/>
      <c r="CD9" s="609" t="s">
        <v>280</v>
      </c>
      <c r="CE9" s="610"/>
      <c r="CF9" s="610"/>
      <c r="CG9" s="610"/>
      <c r="CH9" s="610"/>
      <c r="CI9" s="610"/>
      <c r="CJ9" s="610"/>
      <c r="CK9" s="610"/>
      <c r="CL9" s="610"/>
      <c r="CM9" s="610"/>
      <c r="CN9" s="610"/>
      <c r="CO9" s="610"/>
      <c r="CP9" s="610"/>
      <c r="CQ9" s="611"/>
      <c r="CR9" s="612">
        <v>3320516</v>
      </c>
      <c r="CS9" s="601"/>
      <c r="CT9" s="601"/>
      <c r="CU9" s="601"/>
      <c r="CV9" s="601"/>
      <c r="CW9" s="601"/>
      <c r="CX9" s="601"/>
      <c r="CY9" s="613"/>
      <c r="CZ9" s="603">
        <v>7.5</v>
      </c>
      <c r="DA9" s="603"/>
      <c r="DB9" s="603"/>
      <c r="DC9" s="603"/>
      <c r="DD9" s="600">
        <v>20334</v>
      </c>
      <c r="DE9" s="601"/>
      <c r="DF9" s="601"/>
      <c r="DG9" s="601"/>
      <c r="DH9" s="601"/>
      <c r="DI9" s="601"/>
      <c r="DJ9" s="601"/>
      <c r="DK9" s="601"/>
      <c r="DL9" s="601"/>
      <c r="DM9" s="601"/>
      <c r="DN9" s="601"/>
      <c r="DO9" s="601"/>
      <c r="DP9" s="613"/>
      <c r="DQ9" s="600">
        <v>2334899</v>
      </c>
      <c r="DR9" s="601"/>
      <c r="DS9" s="601"/>
      <c r="DT9" s="601"/>
      <c r="DU9" s="601"/>
      <c r="DV9" s="601"/>
      <c r="DW9" s="601"/>
      <c r="DX9" s="601"/>
      <c r="DY9" s="601"/>
      <c r="DZ9" s="601"/>
      <c r="EA9" s="601"/>
      <c r="EB9" s="601"/>
      <c r="EC9" s="602"/>
    </row>
    <row r="10" spans="2:143" ht="11.25" customHeight="1" x14ac:dyDescent="0.15">
      <c r="B10" s="609" t="s">
        <v>279</v>
      </c>
      <c r="C10" s="610"/>
      <c r="D10" s="610"/>
      <c r="E10" s="610"/>
      <c r="F10" s="610"/>
      <c r="G10" s="610"/>
      <c r="H10" s="610"/>
      <c r="I10" s="610"/>
      <c r="J10" s="610"/>
      <c r="K10" s="610"/>
      <c r="L10" s="610"/>
      <c r="M10" s="610"/>
      <c r="N10" s="610"/>
      <c r="O10" s="610"/>
      <c r="P10" s="610"/>
      <c r="Q10" s="611"/>
      <c r="R10" s="612" t="s">
        <v>52</v>
      </c>
      <c r="S10" s="601"/>
      <c r="T10" s="601"/>
      <c r="U10" s="601"/>
      <c r="V10" s="601"/>
      <c r="W10" s="601"/>
      <c r="X10" s="601"/>
      <c r="Y10" s="613"/>
      <c r="Z10" s="603" t="s">
        <v>52</v>
      </c>
      <c r="AA10" s="603"/>
      <c r="AB10" s="603"/>
      <c r="AC10" s="603"/>
      <c r="AD10" s="604" t="s">
        <v>186</v>
      </c>
      <c r="AE10" s="604"/>
      <c r="AF10" s="604"/>
      <c r="AG10" s="604"/>
      <c r="AH10" s="604"/>
      <c r="AI10" s="604"/>
      <c r="AJ10" s="604"/>
      <c r="AK10" s="604"/>
      <c r="AL10" s="614" t="s">
        <v>177</v>
      </c>
      <c r="AM10" s="615"/>
      <c r="AN10" s="615"/>
      <c r="AO10" s="616"/>
      <c r="AP10" s="609" t="s">
        <v>278</v>
      </c>
      <c r="AQ10" s="610"/>
      <c r="AR10" s="610"/>
      <c r="AS10" s="610"/>
      <c r="AT10" s="610"/>
      <c r="AU10" s="610"/>
      <c r="AV10" s="610"/>
      <c r="AW10" s="610"/>
      <c r="AX10" s="610"/>
      <c r="AY10" s="610"/>
      <c r="AZ10" s="610"/>
      <c r="BA10" s="610"/>
      <c r="BB10" s="610"/>
      <c r="BC10" s="610"/>
      <c r="BD10" s="610"/>
      <c r="BE10" s="610"/>
      <c r="BF10" s="611"/>
      <c r="BG10" s="612">
        <v>250070</v>
      </c>
      <c r="BH10" s="601"/>
      <c r="BI10" s="601"/>
      <c r="BJ10" s="601"/>
      <c r="BK10" s="601"/>
      <c r="BL10" s="601"/>
      <c r="BM10" s="601"/>
      <c r="BN10" s="613"/>
      <c r="BO10" s="603">
        <v>2.2999999999999998</v>
      </c>
      <c r="BP10" s="603"/>
      <c r="BQ10" s="603"/>
      <c r="BR10" s="603"/>
      <c r="BS10" s="604" t="s">
        <v>177</v>
      </c>
      <c r="BT10" s="604"/>
      <c r="BU10" s="604"/>
      <c r="BV10" s="604"/>
      <c r="BW10" s="604"/>
      <c r="BX10" s="604"/>
      <c r="BY10" s="604"/>
      <c r="BZ10" s="604"/>
      <c r="CA10" s="604"/>
      <c r="CB10" s="605"/>
      <c r="CD10" s="609" t="s">
        <v>277</v>
      </c>
      <c r="CE10" s="610"/>
      <c r="CF10" s="610"/>
      <c r="CG10" s="610"/>
      <c r="CH10" s="610"/>
      <c r="CI10" s="610"/>
      <c r="CJ10" s="610"/>
      <c r="CK10" s="610"/>
      <c r="CL10" s="610"/>
      <c r="CM10" s="610"/>
      <c r="CN10" s="610"/>
      <c r="CO10" s="610"/>
      <c r="CP10" s="610"/>
      <c r="CQ10" s="611"/>
      <c r="CR10" s="612">
        <v>49194</v>
      </c>
      <c r="CS10" s="601"/>
      <c r="CT10" s="601"/>
      <c r="CU10" s="601"/>
      <c r="CV10" s="601"/>
      <c r="CW10" s="601"/>
      <c r="CX10" s="601"/>
      <c r="CY10" s="613"/>
      <c r="CZ10" s="603">
        <v>0.1</v>
      </c>
      <c r="DA10" s="603"/>
      <c r="DB10" s="603"/>
      <c r="DC10" s="603"/>
      <c r="DD10" s="600">
        <v>4422</v>
      </c>
      <c r="DE10" s="601"/>
      <c r="DF10" s="601"/>
      <c r="DG10" s="601"/>
      <c r="DH10" s="601"/>
      <c r="DI10" s="601"/>
      <c r="DJ10" s="601"/>
      <c r="DK10" s="601"/>
      <c r="DL10" s="601"/>
      <c r="DM10" s="601"/>
      <c r="DN10" s="601"/>
      <c r="DO10" s="601"/>
      <c r="DP10" s="613"/>
      <c r="DQ10" s="600">
        <v>47443</v>
      </c>
      <c r="DR10" s="601"/>
      <c r="DS10" s="601"/>
      <c r="DT10" s="601"/>
      <c r="DU10" s="601"/>
      <c r="DV10" s="601"/>
      <c r="DW10" s="601"/>
      <c r="DX10" s="601"/>
      <c r="DY10" s="601"/>
      <c r="DZ10" s="601"/>
      <c r="EA10" s="601"/>
      <c r="EB10" s="601"/>
      <c r="EC10" s="602"/>
    </row>
    <row r="11" spans="2:143" ht="11.25" customHeight="1" x14ac:dyDescent="0.15">
      <c r="B11" s="609" t="s">
        <v>276</v>
      </c>
      <c r="C11" s="610"/>
      <c r="D11" s="610"/>
      <c r="E11" s="610"/>
      <c r="F11" s="610"/>
      <c r="G11" s="610"/>
      <c r="H11" s="610"/>
      <c r="I11" s="610"/>
      <c r="J11" s="610"/>
      <c r="K11" s="610"/>
      <c r="L11" s="610"/>
      <c r="M11" s="610"/>
      <c r="N11" s="610"/>
      <c r="O11" s="610"/>
      <c r="P11" s="610"/>
      <c r="Q11" s="611"/>
      <c r="R11" s="612">
        <v>2067906</v>
      </c>
      <c r="S11" s="601"/>
      <c r="T11" s="601"/>
      <c r="U11" s="601"/>
      <c r="V11" s="601"/>
      <c r="W11" s="601"/>
      <c r="X11" s="601"/>
      <c r="Y11" s="613"/>
      <c r="Z11" s="614">
        <v>4.4000000000000004</v>
      </c>
      <c r="AA11" s="615"/>
      <c r="AB11" s="615"/>
      <c r="AC11" s="629"/>
      <c r="AD11" s="600">
        <v>2067906</v>
      </c>
      <c r="AE11" s="601"/>
      <c r="AF11" s="601"/>
      <c r="AG11" s="601"/>
      <c r="AH11" s="601"/>
      <c r="AI11" s="601"/>
      <c r="AJ11" s="601"/>
      <c r="AK11" s="613"/>
      <c r="AL11" s="614">
        <v>9.9</v>
      </c>
      <c r="AM11" s="615"/>
      <c r="AN11" s="615"/>
      <c r="AO11" s="616"/>
      <c r="AP11" s="609" t="s">
        <v>275</v>
      </c>
      <c r="AQ11" s="610"/>
      <c r="AR11" s="610"/>
      <c r="AS11" s="610"/>
      <c r="AT11" s="610"/>
      <c r="AU11" s="610"/>
      <c r="AV11" s="610"/>
      <c r="AW11" s="610"/>
      <c r="AX11" s="610"/>
      <c r="AY11" s="610"/>
      <c r="AZ11" s="610"/>
      <c r="BA11" s="610"/>
      <c r="BB11" s="610"/>
      <c r="BC11" s="610"/>
      <c r="BD11" s="610"/>
      <c r="BE11" s="610"/>
      <c r="BF11" s="611"/>
      <c r="BG11" s="612">
        <v>733878</v>
      </c>
      <c r="BH11" s="601"/>
      <c r="BI11" s="601"/>
      <c r="BJ11" s="601"/>
      <c r="BK11" s="601"/>
      <c r="BL11" s="601"/>
      <c r="BM11" s="601"/>
      <c r="BN11" s="613"/>
      <c r="BO11" s="603">
        <v>6.7</v>
      </c>
      <c r="BP11" s="603"/>
      <c r="BQ11" s="603"/>
      <c r="BR11" s="603"/>
      <c r="BS11" s="604">
        <v>209123</v>
      </c>
      <c r="BT11" s="604"/>
      <c r="BU11" s="604"/>
      <c r="BV11" s="604"/>
      <c r="BW11" s="604"/>
      <c r="BX11" s="604"/>
      <c r="BY11" s="604"/>
      <c r="BZ11" s="604"/>
      <c r="CA11" s="604"/>
      <c r="CB11" s="605"/>
      <c r="CD11" s="609" t="s">
        <v>274</v>
      </c>
      <c r="CE11" s="610"/>
      <c r="CF11" s="610"/>
      <c r="CG11" s="610"/>
      <c r="CH11" s="610"/>
      <c r="CI11" s="610"/>
      <c r="CJ11" s="610"/>
      <c r="CK11" s="610"/>
      <c r="CL11" s="610"/>
      <c r="CM11" s="610"/>
      <c r="CN11" s="610"/>
      <c r="CO11" s="610"/>
      <c r="CP11" s="610"/>
      <c r="CQ11" s="611"/>
      <c r="CR11" s="612">
        <v>1127857</v>
      </c>
      <c r="CS11" s="601"/>
      <c r="CT11" s="601"/>
      <c r="CU11" s="601"/>
      <c r="CV11" s="601"/>
      <c r="CW11" s="601"/>
      <c r="CX11" s="601"/>
      <c r="CY11" s="613"/>
      <c r="CZ11" s="603">
        <v>2.5</v>
      </c>
      <c r="DA11" s="603"/>
      <c r="DB11" s="603"/>
      <c r="DC11" s="603"/>
      <c r="DD11" s="600">
        <v>422577</v>
      </c>
      <c r="DE11" s="601"/>
      <c r="DF11" s="601"/>
      <c r="DG11" s="601"/>
      <c r="DH11" s="601"/>
      <c r="DI11" s="601"/>
      <c r="DJ11" s="601"/>
      <c r="DK11" s="601"/>
      <c r="DL11" s="601"/>
      <c r="DM11" s="601"/>
      <c r="DN11" s="601"/>
      <c r="DO11" s="601"/>
      <c r="DP11" s="613"/>
      <c r="DQ11" s="600">
        <v>375634</v>
      </c>
      <c r="DR11" s="601"/>
      <c r="DS11" s="601"/>
      <c r="DT11" s="601"/>
      <c r="DU11" s="601"/>
      <c r="DV11" s="601"/>
      <c r="DW11" s="601"/>
      <c r="DX11" s="601"/>
      <c r="DY11" s="601"/>
      <c r="DZ11" s="601"/>
      <c r="EA11" s="601"/>
      <c r="EB11" s="601"/>
      <c r="EC11" s="602"/>
    </row>
    <row r="12" spans="2:143" ht="11.25" customHeight="1" x14ac:dyDescent="0.15">
      <c r="B12" s="609" t="s">
        <v>273</v>
      </c>
      <c r="C12" s="610"/>
      <c r="D12" s="610"/>
      <c r="E12" s="610"/>
      <c r="F12" s="610"/>
      <c r="G12" s="610"/>
      <c r="H12" s="610"/>
      <c r="I12" s="610"/>
      <c r="J12" s="610"/>
      <c r="K12" s="610"/>
      <c r="L12" s="610"/>
      <c r="M12" s="610"/>
      <c r="N12" s="610"/>
      <c r="O12" s="610"/>
      <c r="P12" s="610"/>
      <c r="Q12" s="611"/>
      <c r="R12" s="612" t="s">
        <v>52</v>
      </c>
      <c r="S12" s="601"/>
      <c r="T12" s="601"/>
      <c r="U12" s="601"/>
      <c r="V12" s="601"/>
      <c r="W12" s="601"/>
      <c r="X12" s="601"/>
      <c r="Y12" s="613"/>
      <c r="Z12" s="603" t="s">
        <v>52</v>
      </c>
      <c r="AA12" s="603"/>
      <c r="AB12" s="603"/>
      <c r="AC12" s="603"/>
      <c r="AD12" s="604" t="s">
        <v>52</v>
      </c>
      <c r="AE12" s="604"/>
      <c r="AF12" s="604"/>
      <c r="AG12" s="604"/>
      <c r="AH12" s="604"/>
      <c r="AI12" s="604"/>
      <c r="AJ12" s="604"/>
      <c r="AK12" s="604"/>
      <c r="AL12" s="614" t="s">
        <v>177</v>
      </c>
      <c r="AM12" s="615"/>
      <c r="AN12" s="615"/>
      <c r="AO12" s="616"/>
      <c r="AP12" s="609" t="s">
        <v>272</v>
      </c>
      <c r="AQ12" s="610"/>
      <c r="AR12" s="610"/>
      <c r="AS12" s="610"/>
      <c r="AT12" s="610"/>
      <c r="AU12" s="610"/>
      <c r="AV12" s="610"/>
      <c r="AW12" s="610"/>
      <c r="AX12" s="610"/>
      <c r="AY12" s="610"/>
      <c r="AZ12" s="610"/>
      <c r="BA12" s="610"/>
      <c r="BB12" s="610"/>
      <c r="BC12" s="610"/>
      <c r="BD12" s="610"/>
      <c r="BE12" s="610"/>
      <c r="BF12" s="611"/>
      <c r="BG12" s="612">
        <v>5229598</v>
      </c>
      <c r="BH12" s="601"/>
      <c r="BI12" s="601"/>
      <c r="BJ12" s="601"/>
      <c r="BK12" s="601"/>
      <c r="BL12" s="601"/>
      <c r="BM12" s="601"/>
      <c r="BN12" s="613"/>
      <c r="BO12" s="603">
        <v>47.9</v>
      </c>
      <c r="BP12" s="603"/>
      <c r="BQ12" s="603"/>
      <c r="BR12" s="603"/>
      <c r="BS12" s="604" t="s">
        <v>52</v>
      </c>
      <c r="BT12" s="604"/>
      <c r="BU12" s="604"/>
      <c r="BV12" s="604"/>
      <c r="BW12" s="604"/>
      <c r="BX12" s="604"/>
      <c r="BY12" s="604"/>
      <c r="BZ12" s="604"/>
      <c r="CA12" s="604"/>
      <c r="CB12" s="605"/>
      <c r="CD12" s="609" t="s">
        <v>271</v>
      </c>
      <c r="CE12" s="610"/>
      <c r="CF12" s="610"/>
      <c r="CG12" s="610"/>
      <c r="CH12" s="610"/>
      <c r="CI12" s="610"/>
      <c r="CJ12" s="610"/>
      <c r="CK12" s="610"/>
      <c r="CL12" s="610"/>
      <c r="CM12" s="610"/>
      <c r="CN12" s="610"/>
      <c r="CO12" s="610"/>
      <c r="CP12" s="610"/>
      <c r="CQ12" s="611"/>
      <c r="CR12" s="612">
        <v>1771758</v>
      </c>
      <c r="CS12" s="601"/>
      <c r="CT12" s="601"/>
      <c r="CU12" s="601"/>
      <c r="CV12" s="601"/>
      <c r="CW12" s="601"/>
      <c r="CX12" s="601"/>
      <c r="CY12" s="613"/>
      <c r="CZ12" s="603">
        <v>4</v>
      </c>
      <c r="DA12" s="603"/>
      <c r="DB12" s="603"/>
      <c r="DC12" s="603"/>
      <c r="DD12" s="600" t="s">
        <v>177</v>
      </c>
      <c r="DE12" s="601"/>
      <c r="DF12" s="601"/>
      <c r="DG12" s="601"/>
      <c r="DH12" s="601"/>
      <c r="DI12" s="601"/>
      <c r="DJ12" s="601"/>
      <c r="DK12" s="601"/>
      <c r="DL12" s="601"/>
      <c r="DM12" s="601"/>
      <c r="DN12" s="601"/>
      <c r="DO12" s="601"/>
      <c r="DP12" s="613"/>
      <c r="DQ12" s="600">
        <v>934815</v>
      </c>
      <c r="DR12" s="601"/>
      <c r="DS12" s="601"/>
      <c r="DT12" s="601"/>
      <c r="DU12" s="601"/>
      <c r="DV12" s="601"/>
      <c r="DW12" s="601"/>
      <c r="DX12" s="601"/>
      <c r="DY12" s="601"/>
      <c r="DZ12" s="601"/>
      <c r="EA12" s="601"/>
      <c r="EB12" s="601"/>
      <c r="EC12" s="602"/>
    </row>
    <row r="13" spans="2:143" ht="11.25" customHeight="1" x14ac:dyDescent="0.15">
      <c r="B13" s="609" t="s">
        <v>270</v>
      </c>
      <c r="C13" s="610"/>
      <c r="D13" s="610"/>
      <c r="E13" s="610"/>
      <c r="F13" s="610"/>
      <c r="G13" s="610"/>
      <c r="H13" s="610"/>
      <c r="I13" s="610"/>
      <c r="J13" s="610"/>
      <c r="K13" s="610"/>
      <c r="L13" s="610"/>
      <c r="M13" s="610"/>
      <c r="N13" s="610"/>
      <c r="O13" s="610"/>
      <c r="P13" s="610"/>
      <c r="Q13" s="611"/>
      <c r="R13" s="612" t="s">
        <v>186</v>
      </c>
      <c r="S13" s="601"/>
      <c r="T13" s="601"/>
      <c r="U13" s="601"/>
      <c r="V13" s="601"/>
      <c r="W13" s="601"/>
      <c r="X13" s="601"/>
      <c r="Y13" s="613"/>
      <c r="Z13" s="603" t="s">
        <v>52</v>
      </c>
      <c r="AA13" s="603"/>
      <c r="AB13" s="603"/>
      <c r="AC13" s="603"/>
      <c r="AD13" s="604" t="s">
        <v>52</v>
      </c>
      <c r="AE13" s="604"/>
      <c r="AF13" s="604"/>
      <c r="AG13" s="604"/>
      <c r="AH13" s="604"/>
      <c r="AI13" s="604"/>
      <c r="AJ13" s="604"/>
      <c r="AK13" s="604"/>
      <c r="AL13" s="614" t="s">
        <v>52</v>
      </c>
      <c r="AM13" s="615"/>
      <c r="AN13" s="615"/>
      <c r="AO13" s="616"/>
      <c r="AP13" s="609" t="s">
        <v>269</v>
      </c>
      <c r="AQ13" s="610"/>
      <c r="AR13" s="610"/>
      <c r="AS13" s="610"/>
      <c r="AT13" s="610"/>
      <c r="AU13" s="610"/>
      <c r="AV13" s="610"/>
      <c r="AW13" s="610"/>
      <c r="AX13" s="610"/>
      <c r="AY13" s="610"/>
      <c r="AZ13" s="610"/>
      <c r="BA13" s="610"/>
      <c r="BB13" s="610"/>
      <c r="BC13" s="610"/>
      <c r="BD13" s="610"/>
      <c r="BE13" s="610"/>
      <c r="BF13" s="611"/>
      <c r="BG13" s="612">
        <v>5225053</v>
      </c>
      <c r="BH13" s="601"/>
      <c r="BI13" s="601"/>
      <c r="BJ13" s="601"/>
      <c r="BK13" s="601"/>
      <c r="BL13" s="601"/>
      <c r="BM13" s="601"/>
      <c r="BN13" s="613"/>
      <c r="BO13" s="603">
        <v>47.8</v>
      </c>
      <c r="BP13" s="603"/>
      <c r="BQ13" s="603"/>
      <c r="BR13" s="603"/>
      <c r="BS13" s="604" t="s">
        <v>52</v>
      </c>
      <c r="BT13" s="604"/>
      <c r="BU13" s="604"/>
      <c r="BV13" s="604"/>
      <c r="BW13" s="604"/>
      <c r="BX13" s="604"/>
      <c r="BY13" s="604"/>
      <c r="BZ13" s="604"/>
      <c r="CA13" s="604"/>
      <c r="CB13" s="605"/>
      <c r="CD13" s="609" t="s">
        <v>268</v>
      </c>
      <c r="CE13" s="610"/>
      <c r="CF13" s="610"/>
      <c r="CG13" s="610"/>
      <c r="CH13" s="610"/>
      <c r="CI13" s="610"/>
      <c r="CJ13" s="610"/>
      <c r="CK13" s="610"/>
      <c r="CL13" s="610"/>
      <c r="CM13" s="610"/>
      <c r="CN13" s="610"/>
      <c r="CO13" s="610"/>
      <c r="CP13" s="610"/>
      <c r="CQ13" s="611"/>
      <c r="CR13" s="612">
        <v>4386729</v>
      </c>
      <c r="CS13" s="601"/>
      <c r="CT13" s="601"/>
      <c r="CU13" s="601"/>
      <c r="CV13" s="601"/>
      <c r="CW13" s="601"/>
      <c r="CX13" s="601"/>
      <c r="CY13" s="613"/>
      <c r="CZ13" s="603">
        <v>9.9</v>
      </c>
      <c r="DA13" s="603"/>
      <c r="DB13" s="603"/>
      <c r="DC13" s="603"/>
      <c r="DD13" s="600">
        <v>1441699</v>
      </c>
      <c r="DE13" s="601"/>
      <c r="DF13" s="601"/>
      <c r="DG13" s="601"/>
      <c r="DH13" s="601"/>
      <c r="DI13" s="601"/>
      <c r="DJ13" s="601"/>
      <c r="DK13" s="601"/>
      <c r="DL13" s="601"/>
      <c r="DM13" s="601"/>
      <c r="DN13" s="601"/>
      <c r="DO13" s="601"/>
      <c r="DP13" s="613"/>
      <c r="DQ13" s="600">
        <v>3356559</v>
      </c>
      <c r="DR13" s="601"/>
      <c r="DS13" s="601"/>
      <c r="DT13" s="601"/>
      <c r="DU13" s="601"/>
      <c r="DV13" s="601"/>
      <c r="DW13" s="601"/>
      <c r="DX13" s="601"/>
      <c r="DY13" s="601"/>
      <c r="DZ13" s="601"/>
      <c r="EA13" s="601"/>
      <c r="EB13" s="601"/>
      <c r="EC13" s="602"/>
    </row>
    <row r="14" spans="2:143" ht="11.25" customHeight="1" x14ac:dyDescent="0.15">
      <c r="B14" s="609" t="s">
        <v>267</v>
      </c>
      <c r="C14" s="610"/>
      <c r="D14" s="610"/>
      <c r="E14" s="610"/>
      <c r="F14" s="610"/>
      <c r="G14" s="610"/>
      <c r="H14" s="610"/>
      <c r="I14" s="610"/>
      <c r="J14" s="610"/>
      <c r="K14" s="610"/>
      <c r="L14" s="610"/>
      <c r="M14" s="610"/>
      <c r="N14" s="610"/>
      <c r="O14" s="610"/>
      <c r="P14" s="610"/>
      <c r="Q14" s="611"/>
      <c r="R14" s="612">
        <v>211</v>
      </c>
      <c r="S14" s="601"/>
      <c r="T14" s="601"/>
      <c r="U14" s="601"/>
      <c r="V14" s="601"/>
      <c r="W14" s="601"/>
      <c r="X14" s="601"/>
      <c r="Y14" s="613"/>
      <c r="Z14" s="603">
        <v>0</v>
      </c>
      <c r="AA14" s="603"/>
      <c r="AB14" s="603"/>
      <c r="AC14" s="603"/>
      <c r="AD14" s="604">
        <v>211</v>
      </c>
      <c r="AE14" s="604"/>
      <c r="AF14" s="604"/>
      <c r="AG14" s="604"/>
      <c r="AH14" s="604"/>
      <c r="AI14" s="604"/>
      <c r="AJ14" s="604"/>
      <c r="AK14" s="604"/>
      <c r="AL14" s="614">
        <v>0</v>
      </c>
      <c r="AM14" s="615"/>
      <c r="AN14" s="615"/>
      <c r="AO14" s="616"/>
      <c r="AP14" s="609" t="s">
        <v>266</v>
      </c>
      <c r="AQ14" s="610"/>
      <c r="AR14" s="610"/>
      <c r="AS14" s="610"/>
      <c r="AT14" s="610"/>
      <c r="AU14" s="610"/>
      <c r="AV14" s="610"/>
      <c r="AW14" s="610"/>
      <c r="AX14" s="610"/>
      <c r="AY14" s="610"/>
      <c r="AZ14" s="610"/>
      <c r="BA14" s="610"/>
      <c r="BB14" s="610"/>
      <c r="BC14" s="610"/>
      <c r="BD14" s="610"/>
      <c r="BE14" s="610"/>
      <c r="BF14" s="611"/>
      <c r="BG14" s="612">
        <v>310001</v>
      </c>
      <c r="BH14" s="601"/>
      <c r="BI14" s="601"/>
      <c r="BJ14" s="601"/>
      <c r="BK14" s="601"/>
      <c r="BL14" s="601"/>
      <c r="BM14" s="601"/>
      <c r="BN14" s="613"/>
      <c r="BO14" s="603">
        <v>2.8</v>
      </c>
      <c r="BP14" s="603"/>
      <c r="BQ14" s="603"/>
      <c r="BR14" s="603"/>
      <c r="BS14" s="604" t="s">
        <v>52</v>
      </c>
      <c r="BT14" s="604"/>
      <c r="BU14" s="604"/>
      <c r="BV14" s="604"/>
      <c r="BW14" s="604"/>
      <c r="BX14" s="604"/>
      <c r="BY14" s="604"/>
      <c r="BZ14" s="604"/>
      <c r="CA14" s="604"/>
      <c r="CB14" s="605"/>
      <c r="CD14" s="609" t="s">
        <v>265</v>
      </c>
      <c r="CE14" s="610"/>
      <c r="CF14" s="610"/>
      <c r="CG14" s="610"/>
      <c r="CH14" s="610"/>
      <c r="CI14" s="610"/>
      <c r="CJ14" s="610"/>
      <c r="CK14" s="610"/>
      <c r="CL14" s="610"/>
      <c r="CM14" s="610"/>
      <c r="CN14" s="610"/>
      <c r="CO14" s="610"/>
      <c r="CP14" s="610"/>
      <c r="CQ14" s="611"/>
      <c r="CR14" s="612">
        <v>1672107</v>
      </c>
      <c r="CS14" s="601"/>
      <c r="CT14" s="601"/>
      <c r="CU14" s="601"/>
      <c r="CV14" s="601"/>
      <c r="CW14" s="601"/>
      <c r="CX14" s="601"/>
      <c r="CY14" s="613"/>
      <c r="CZ14" s="603">
        <v>3.8</v>
      </c>
      <c r="DA14" s="603"/>
      <c r="DB14" s="603"/>
      <c r="DC14" s="603"/>
      <c r="DD14" s="600">
        <v>18230</v>
      </c>
      <c r="DE14" s="601"/>
      <c r="DF14" s="601"/>
      <c r="DG14" s="601"/>
      <c r="DH14" s="601"/>
      <c r="DI14" s="601"/>
      <c r="DJ14" s="601"/>
      <c r="DK14" s="601"/>
      <c r="DL14" s="601"/>
      <c r="DM14" s="601"/>
      <c r="DN14" s="601"/>
      <c r="DO14" s="601"/>
      <c r="DP14" s="613"/>
      <c r="DQ14" s="600">
        <v>1655852</v>
      </c>
      <c r="DR14" s="601"/>
      <c r="DS14" s="601"/>
      <c r="DT14" s="601"/>
      <c r="DU14" s="601"/>
      <c r="DV14" s="601"/>
      <c r="DW14" s="601"/>
      <c r="DX14" s="601"/>
      <c r="DY14" s="601"/>
      <c r="DZ14" s="601"/>
      <c r="EA14" s="601"/>
      <c r="EB14" s="601"/>
      <c r="EC14" s="602"/>
    </row>
    <row r="15" spans="2:143" ht="11.25" customHeight="1" x14ac:dyDescent="0.15">
      <c r="B15" s="609" t="s">
        <v>264</v>
      </c>
      <c r="C15" s="610"/>
      <c r="D15" s="610"/>
      <c r="E15" s="610"/>
      <c r="F15" s="610"/>
      <c r="G15" s="610"/>
      <c r="H15" s="610"/>
      <c r="I15" s="610"/>
      <c r="J15" s="610"/>
      <c r="K15" s="610"/>
      <c r="L15" s="610"/>
      <c r="M15" s="610"/>
      <c r="N15" s="610"/>
      <c r="O15" s="610"/>
      <c r="P15" s="610"/>
      <c r="Q15" s="611"/>
      <c r="R15" s="612" t="s">
        <v>52</v>
      </c>
      <c r="S15" s="601"/>
      <c r="T15" s="601"/>
      <c r="U15" s="601"/>
      <c r="V15" s="601"/>
      <c r="W15" s="601"/>
      <c r="X15" s="601"/>
      <c r="Y15" s="613"/>
      <c r="Z15" s="603" t="s">
        <v>52</v>
      </c>
      <c r="AA15" s="603"/>
      <c r="AB15" s="603"/>
      <c r="AC15" s="603"/>
      <c r="AD15" s="604" t="s">
        <v>52</v>
      </c>
      <c r="AE15" s="604"/>
      <c r="AF15" s="604"/>
      <c r="AG15" s="604"/>
      <c r="AH15" s="604"/>
      <c r="AI15" s="604"/>
      <c r="AJ15" s="604"/>
      <c r="AK15" s="604"/>
      <c r="AL15" s="614" t="s">
        <v>186</v>
      </c>
      <c r="AM15" s="615"/>
      <c r="AN15" s="615"/>
      <c r="AO15" s="616"/>
      <c r="AP15" s="609" t="s">
        <v>263</v>
      </c>
      <c r="AQ15" s="610"/>
      <c r="AR15" s="610"/>
      <c r="AS15" s="610"/>
      <c r="AT15" s="610"/>
      <c r="AU15" s="610"/>
      <c r="AV15" s="610"/>
      <c r="AW15" s="610"/>
      <c r="AX15" s="610"/>
      <c r="AY15" s="610"/>
      <c r="AZ15" s="610"/>
      <c r="BA15" s="610"/>
      <c r="BB15" s="610"/>
      <c r="BC15" s="610"/>
      <c r="BD15" s="610"/>
      <c r="BE15" s="610"/>
      <c r="BF15" s="611"/>
      <c r="BG15" s="612">
        <v>565021</v>
      </c>
      <c r="BH15" s="601"/>
      <c r="BI15" s="601"/>
      <c r="BJ15" s="601"/>
      <c r="BK15" s="601"/>
      <c r="BL15" s="601"/>
      <c r="BM15" s="601"/>
      <c r="BN15" s="613"/>
      <c r="BO15" s="603">
        <v>5.2</v>
      </c>
      <c r="BP15" s="603"/>
      <c r="BQ15" s="603"/>
      <c r="BR15" s="603"/>
      <c r="BS15" s="604" t="s">
        <v>177</v>
      </c>
      <c r="BT15" s="604"/>
      <c r="BU15" s="604"/>
      <c r="BV15" s="604"/>
      <c r="BW15" s="604"/>
      <c r="BX15" s="604"/>
      <c r="BY15" s="604"/>
      <c r="BZ15" s="604"/>
      <c r="CA15" s="604"/>
      <c r="CB15" s="605"/>
      <c r="CD15" s="609" t="s">
        <v>262</v>
      </c>
      <c r="CE15" s="610"/>
      <c r="CF15" s="610"/>
      <c r="CG15" s="610"/>
      <c r="CH15" s="610"/>
      <c r="CI15" s="610"/>
      <c r="CJ15" s="610"/>
      <c r="CK15" s="610"/>
      <c r="CL15" s="610"/>
      <c r="CM15" s="610"/>
      <c r="CN15" s="610"/>
      <c r="CO15" s="610"/>
      <c r="CP15" s="610"/>
      <c r="CQ15" s="611"/>
      <c r="CR15" s="612">
        <v>5852323</v>
      </c>
      <c r="CS15" s="601"/>
      <c r="CT15" s="601"/>
      <c r="CU15" s="601"/>
      <c r="CV15" s="601"/>
      <c r="CW15" s="601"/>
      <c r="CX15" s="601"/>
      <c r="CY15" s="613"/>
      <c r="CZ15" s="603">
        <v>13.2</v>
      </c>
      <c r="DA15" s="603"/>
      <c r="DB15" s="603"/>
      <c r="DC15" s="603"/>
      <c r="DD15" s="600">
        <v>2648093</v>
      </c>
      <c r="DE15" s="601"/>
      <c r="DF15" s="601"/>
      <c r="DG15" s="601"/>
      <c r="DH15" s="601"/>
      <c r="DI15" s="601"/>
      <c r="DJ15" s="601"/>
      <c r="DK15" s="601"/>
      <c r="DL15" s="601"/>
      <c r="DM15" s="601"/>
      <c r="DN15" s="601"/>
      <c r="DO15" s="601"/>
      <c r="DP15" s="613"/>
      <c r="DQ15" s="600">
        <v>2648200</v>
      </c>
      <c r="DR15" s="601"/>
      <c r="DS15" s="601"/>
      <c r="DT15" s="601"/>
      <c r="DU15" s="601"/>
      <c r="DV15" s="601"/>
      <c r="DW15" s="601"/>
      <c r="DX15" s="601"/>
      <c r="DY15" s="601"/>
      <c r="DZ15" s="601"/>
      <c r="EA15" s="601"/>
      <c r="EB15" s="601"/>
      <c r="EC15" s="602"/>
    </row>
    <row r="16" spans="2:143" ht="11.25" customHeight="1" x14ac:dyDescent="0.15">
      <c r="B16" s="609" t="s">
        <v>261</v>
      </c>
      <c r="C16" s="610"/>
      <c r="D16" s="610"/>
      <c r="E16" s="610"/>
      <c r="F16" s="610"/>
      <c r="G16" s="610"/>
      <c r="H16" s="610"/>
      <c r="I16" s="610"/>
      <c r="J16" s="610"/>
      <c r="K16" s="610"/>
      <c r="L16" s="610"/>
      <c r="M16" s="610"/>
      <c r="N16" s="610"/>
      <c r="O16" s="610"/>
      <c r="P16" s="610"/>
      <c r="Q16" s="611"/>
      <c r="R16" s="612">
        <v>25561</v>
      </c>
      <c r="S16" s="601"/>
      <c r="T16" s="601"/>
      <c r="U16" s="601"/>
      <c r="V16" s="601"/>
      <c r="W16" s="601"/>
      <c r="X16" s="601"/>
      <c r="Y16" s="613"/>
      <c r="Z16" s="603">
        <v>0.1</v>
      </c>
      <c r="AA16" s="603"/>
      <c r="AB16" s="603"/>
      <c r="AC16" s="603"/>
      <c r="AD16" s="604">
        <v>25561</v>
      </c>
      <c r="AE16" s="604"/>
      <c r="AF16" s="604"/>
      <c r="AG16" s="604"/>
      <c r="AH16" s="604"/>
      <c r="AI16" s="604"/>
      <c r="AJ16" s="604"/>
      <c r="AK16" s="604"/>
      <c r="AL16" s="614">
        <v>0.1</v>
      </c>
      <c r="AM16" s="615"/>
      <c r="AN16" s="615"/>
      <c r="AO16" s="616"/>
      <c r="AP16" s="609" t="s">
        <v>260</v>
      </c>
      <c r="AQ16" s="610"/>
      <c r="AR16" s="610"/>
      <c r="AS16" s="610"/>
      <c r="AT16" s="610"/>
      <c r="AU16" s="610"/>
      <c r="AV16" s="610"/>
      <c r="AW16" s="610"/>
      <c r="AX16" s="610"/>
      <c r="AY16" s="610"/>
      <c r="AZ16" s="610"/>
      <c r="BA16" s="610"/>
      <c r="BB16" s="610"/>
      <c r="BC16" s="610"/>
      <c r="BD16" s="610"/>
      <c r="BE16" s="610"/>
      <c r="BF16" s="611"/>
      <c r="BG16" s="612" t="s">
        <v>52</v>
      </c>
      <c r="BH16" s="601"/>
      <c r="BI16" s="601"/>
      <c r="BJ16" s="601"/>
      <c r="BK16" s="601"/>
      <c r="BL16" s="601"/>
      <c r="BM16" s="601"/>
      <c r="BN16" s="613"/>
      <c r="BO16" s="603" t="s">
        <v>177</v>
      </c>
      <c r="BP16" s="603"/>
      <c r="BQ16" s="603"/>
      <c r="BR16" s="603"/>
      <c r="BS16" s="604" t="s">
        <v>52</v>
      </c>
      <c r="BT16" s="604"/>
      <c r="BU16" s="604"/>
      <c r="BV16" s="604"/>
      <c r="BW16" s="604"/>
      <c r="BX16" s="604"/>
      <c r="BY16" s="604"/>
      <c r="BZ16" s="604"/>
      <c r="CA16" s="604"/>
      <c r="CB16" s="605"/>
      <c r="CD16" s="609" t="s">
        <v>259</v>
      </c>
      <c r="CE16" s="610"/>
      <c r="CF16" s="610"/>
      <c r="CG16" s="610"/>
      <c r="CH16" s="610"/>
      <c r="CI16" s="610"/>
      <c r="CJ16" s="610"/>
      <c r="CK16" s="610"/>
      <c r="CL16" s="610"/>
      <c r="CM16" s="610"/>
      <c r="CN16" s="610"/>
      <c r="CO16" s="610"/>
      <c r="CP16" s="610"/>
      <c r="CQ16" s="611"/>
      <c r="CR16" s="612" t="s">
        <v>52</v>
      </c>
      <c r="CS16" s="601"/>
      <c r="CT16" s="601"/>
      <c r="CU16" s="601"/>
      <c r="CV16" s="601"/>
      <c r="CW16" s="601"/>
      <c r="CX16" s="601"/>
      <c r="CY16" s="613"/>
      <c r="CZ16" s="603" t="s">
        <v>52</v>
      </c>
      <c r="DA16" s="603"/>
      <c r="DB16" s="603"/>
      <c r="DC16" s="603"/>
      <c r="DD16" s="600" t="s">
        <v>52</v>
      </c>
      <c r="DE16" s="601"/>
      <c r="DF16" s="601"/>
      <c r="DG16" s="601"/>
      <c r="DH16" s="601"/>
      <c r="DI16" s="601"/>
      <c r="DJ16" s="601"/>
      <c r="DK16" s="601"/>
      <c r="DL16" s="601"/>
      <c r="DM16" s="601"/>
      <c r="DN16" s="601"/>
      <c r="DO16" s="601"/>
      <c r="DP16" s="613"/>
      <c r="DQ16" s="600" t="s">
        <v>52</v>
      </c>
      <c r="DR16" s="601"/>
      <c r="DS16" s="601"/>
      <c r="DT16" s="601"/>
      <c r="DU16" s="601"/>
      <c r="DV16" s="601"/>
      <c r="DW16" s="601"/>
      <c r="DX16" s="601"/>
      <c r="DY16" s="601"/>
      <c r="DZ16" s="601"/>
      <c r="EA16" s="601"/>
      <c r="EB16" s="601"/>
      <c r="EC16" s="602"/>
    </row>
    <row r="17" spans="2:133" ht="11.25" customHeight="1" x14ac:dyDescent="0.15">
      <c r="B17" s="609" t="s">
        <v>258</v>
      </c>
      <c r="C17" s="610"/>
      <c r="D17" s="610"/>
      <c r="E17" s="610"/>
      <c r="F17" s="610"/>
      <c r="G17" s="610"/>
      <c r="H17" s="610"/>
      <c r="I17" s="610"/>
      <c r="J17" s="610"/>
      <c r="K17" s="610"/>
      <c r="L17" s="610"/>
      <c r="M17" s="610"/>
      <c r="N17" s="610"/>
      <c r="O17" s="610"/>
      <c r="P17" s="610"/>
      <c r="Q17" s="611"/>
      <c r="R17" s="612">
        <v>202904</v>
      </c>
      <c r="S17" s="601"/>
      <c r="T17" s="601"/>
      <c r="U17" s="601"/>
      <c r="V17" s="601"/>
      <c r="W17" s="601"/>
      <c r="X17" s="601"/>
      <c r="Y17" s="613"/>
      <c r="Z17" s="603">
        <v>0.4</v>
      </c>
      <c r="AA17" s="603"/>
      <c r="AB17" s="603"/>
      <c r="AC17" s="603"/>
      <c r="AD17" s="604">
        <v>202904</v>
      </c>
      <c r="AE17" s="604"/>
      <c r="AF17" s="604"/>
      <c r="AG17" s="604"/>
      <c r="AH17" s="604"/>
      <c r="AI17" s="604"/>
      <c r="AJ17" s="604"/>
      <c r="AK17" s="604"/>
      <c r="AL17" s="614">
        <v>1</v>
      </c>
      <c r="AM17" s="615"/>
      <c r="AN17" s="615"/>
      <c r="AO17" s="616"/>
      <c r="AP17" s="609" t="s">
        <v>257</v>
      </c>
      <c r="AQ17" s="610"/>
      <c r="AR17" s="610"/>
      <c r="AS17" s="610"/>
      <c r="AT17" s="610"/>
      <c r="AU17" s="610"/>
      <c r="AV17" s="610"/>
      <c r="AW17" s="610"/>
      <c r="AX17" s="610"/>
      <c r="AY17" s="610"/>
      <c r="AZ17" s="610"/>
      <c r="BA17" s="610"/>
      <c r="BB17" s="610"/>
      <c r="BC17" s="610"/>
      <c r="BD17" s="610"/>
      <c r="BE17" s="610"/>
      <c r="BF17" s="611"/>
      <c r="BG17" s="612" t="s">
        <v>52</v>
      </c>
      <c r="BH17" s="601"/>
      <c r="BI17" s="601"/>
      <c r="BJ17" s="601"/>
      <c r="BK17" s="601"/>
      <c r="BL17" s="601"/>
      <c r="BM17" s="601"/>
      <c r="BN17" s="613"/>
      <c r="BO17" s="603" t="s">
        <v>52</v>
      </c>
      <c r="BP17" s="603"/>
      <c r="BQ17" s="603"/>
      <c r="BR17" s="603"/>
      <c r="BS17" s="604" t="s">
        <v>52</v>
      </c>
      <c r="BT17" s="604"/>
      <c r="BU17" s="604"/>
      <c r="BV17" s="604"/>
      <c r="BW17" s="604"/>
      <c r="BX17" s="604"/>
      <c r="BY17" s="604"/>
      <c r="BZ17" s="604"/>
      <c r="CA17" s="604"/>
      <c r="CB17" s="605"/>
      <c r="CD17" s="609" t="s">
        <v>256</v>
      </c>
      <c r="CE17" s="610"/>
      <c r="CF17" s="610"/>
      <c r="CG17" s="610"/>
      <c r="CH17" s="610"/>
      <c r="CI17" s="610"/>
      <c r="CJ17" s="610"/>
      <c r="CK17" s="610"/>
      <c r="CL17" s="610"/>
      <c r="CM17" s="610"/>
      <c r="CN17" s="610"/>
      <c r="CO17" s="610"/>
      <c r="CP17" s="610"/>
      <c r="CQ17" s="611"/>
      <c r="CR17" s="612">
        <v>4630354</v>
      </c>
      <c r="CS17" s="601"/>
      <c r="CT17" s="601"/>
      <c r="CU17" s="601"/>
      <c r="CV17" s="601"/>
      <c r="CW17" s="601"/>
      <c r="CX17" s="601"/>
      <c r="CY17" s="613"/>
      <c r="CZ17" s="603">
        <v>10.4</v>
      </c>
      <c r="DA17" s="603"/>
      <c r="DB17" s="603"/>
      <c r="DC17" s="603"/>
      <c r="DD17" s="600" t="s">
        <v>186</v>
      </c>
      <c r="DE17" s="601"/>
      <c r="DF17" s="601"/>
      <c r="DG17" s="601"/>
      <c r="DH17" s="601"/>
      <c r="DI17" s="601"/>
      <c r="DJ17" s="601"/>
      <c r="DK17" s="601"/>
      <c r="DL17" s="601"/>
      <c r="DM17" s="601"/>
      <c r="DN17" s="601"/>
      <c r="DO17" s="601"/>
      <c r="DP17" s="613"/>
      <c r="DQ17" s="600">
        <v>4582926</v>
      </c>
      <c r="DR17" s="601"/>
      <c r="DS17" s="601"/>
      <c r="DT17" s="601"/>
      <c r="DU17" s="601"/>
      <c r="DV17" s="601"/>
      <c r="DW17" s="601"/>
      <c r="DX17" s="601"/>
      <c r="DY17" s="601"/>
      <c r="DZ17" s="601"/>
      <c r="EA17" s="601"/>
      <c r="EB17" s="601"/>
      <c r="EC17" s="602"/>
    </row>
    <row r="18" spans="2:133" ht="11.25" customHeight="1" x14ac:dyDescent="0.15">
      <c r="B18" s="609" t="s">
        <v>255</v>
      </c>
      <c r="C18" s="610"/>
      <c r="D18" s="610"/>
      <c r="E18" s="610"/>
      <c r="F18" s="610"/>
      <c r="G18" s="610"/>
      <c r="H18" s="610"/>
      <c r="I18" s="610"/>
      <c r="J18" s="610"/>
      <c r="K18" s="610"/>
      <c r="L18" s="610"/>
      <c r="M18" s="610"/>
      <c r="N18" s="610"/>
      <c r="O18" s="610"/>
      <c r="P18" s="610"/>
      <c r="Q18" s="611"/>
      <c r="R18" s="612">
        <v>105626</v>
      </c>
      <c r="S18" s="601"/>
      <c r="T18" s="601"/>
      <c r="U18" s="601"/>
      <c r="V18" s="601"/>
      <c r="W18" s="601"/>
      <c r="X18" s="601"/>
      <c r="Y18" s="613"/>
      <c r="Z18" s="603">
        <v>0.2</v>
      </c>
      <c r="AA18" s="603"/>
      <c r="AB18" s="603"/>
      <c r="AC18" s="603"/>
      <c r="AD18" s="604">
        <v>105626</v>
      </c>
      <c r="AE18" s="604"/>
      <c r="AF18" s="604"/>
      <c r="AG18" s="604"/>
      <c r="AH18" s="604"/>
      <c r="AI18" s="604"/>
      <c r="AJ18" s="604"/>
      <c r="AK18" s="604"/>
      <c r="AL18" s="614">
        <v>0.5</v>
      </c>
      <c r="AM18" s="615"/>
      <c r="AN18" s="615"/>
      <c r="AO18" s="616"/>
      <c r="AP18" s="609" t="s">
        <v>254</v>
      </c>
      <c r="AQ18" s="610"/>
      <c r="AR18" s="610"/>
      <c r="AS18" s="610"/>
      <c r="AT18" s="610"/>
      <c r="AU18" s="610"/>
      <c r="AV18" s="610"/>
      <c r="AW18" s="610"/>
      <c r="AX18" s="610"/>
      <c r="AY18" s="610"/>
      <c r="AZ18" s="610"/>
      <c r="BA18" s="610"/>
      <c r="BB18" s="610"/>
      <c r="BC18" s="610"/>
      <c r="BD18" s="610"/>
      <c r="BE18" s="610"/>
      <c r="BF18" s="611"/>
      <c r="BG18" s="612" t="s">
        <v>177</v>
      </c>
      <c r="BH18" s="601"/>
      <c r="BI18" s="601"/>
      <c r="BJ18" s="601"/>
      <c r="BK18" s="601"/>
      <c r="BL18" s="601"/>
      <c r="BM18" s="601"/>
      <c r="BN18" s="613"/>
      <c r="BO18" s="603" t="s">
        <v>52</v>
      </c>
      <c r="BP18" s="603"/>
      <c r="BQ18" s="603"/>
      <c r="BR18" s="603"/>
      <c r="BS18" s="604" t="s">
        <v>52</v>
      </c>
      <c r="BT18" s="604"/>
      <c r="BU18" s="604"/>
      <c r="BV18" s="604"/>
      <c r="BW18" s="604"/>
      <c r="BX18" s="604"/>
      <c r="BY18" s="604"/>
      <c r="BZ18" s="604"/>
      <c r="CA18" s="604"/>
      <c r="CB18" s="605"/>
      <c r="CD18" s="609" t="s">
        <v>253</v>
      </c>
      <c r="CE18" s="610"/>
      <c r="CF18" s="610"/>
      <c r="CG18" s="610"/>
      <c r="CH18" s="610"/>
      <c r="CI18" s="610"/>
      <c r="CJ18" s="610"/>
      <c r="CK18" s="610"/>
      <c r="CL18" s="610"/>
      <c r="CM18" s="610"/>
      <c r="CN18" s="610"/>
      <c r="CO18" s="610"/>
      <c r="CP18" s="610"/>
      <c r="CQ18" s="611"/>
      <c r="CR18" s="612" t="s">
        <v>52</v>
      </c>
      <c r="CS18" s="601"/>
      <c r="CT18" s="601"/>
      <c r="CU18" s="601"/>
      <c r="CV18" s="601"/>
      <c r="CW18" s="601"/>
      <c r="CX18" s="601"/>
      <c r="CY18" s="613"/>
      <c r="CZ18" s="603" t="s">
        <v>52</v>
      </c>
      <c r="DA18" s="603"/>
      <c r="DB18" s="603"/>
      <c r="DC18" s="603"/>
      <c r="DD18" s="600" t="s">
        <v>52</v>
      </c>
      <c r="DE18" s="601"/>
      <c r="DF18" s="601"/>
      <c r="DG18" s="601"/>
      <c r="DH18" s="601"/>
      <c r="DI18" s="601"/>
      <c r="DJ18" s="601"/>
      <c r="DK18" s="601"/>
      <c r="DL18" s="601"/>
      <c r="DM18" s="601"/>
      <c r="DN18" s="601"/>
      <c r="DO18" s="601"/>
      <c r="DP18" s="613"/>
      <c r="DQ18" s="600" t="s">
        <v>224</v>
      </c>
      <c r="DR18" s="601"/>
      <c r="DS18" s="601"/>
      <c r="DT18" s="601"/>
      <c r="DU18" s="601"/>
      <c r="DV18" s="601"/>
      <c r="DW18" s="601"/>
      <c r="DX18" s="601"/>
      <c r="DY18" s="601"/>
      <c r="DZ18" s="601"/>
      <c r="EA18" s="601"/>
      <c r="EB18" s="601"/>
      <c r="EC18" s="602"/>
    </row>
    <row r="19" spans="2:133" ht="11.25" customHeight="1" x14ac:dyDescent="0.15">
      <c r="B19" s="609" t="s">
        <v>252</v>
      </c>
      <c r="C19" s="610"/>
      <c r="D19" s="610"/>
      <c r="E19" s="610"/>
      <c r="F19" s="610"/>
      <c r="G19" s="610"/>
      <c r="H19" s="610"/>
      <c r="I19" s="610"/>
      <c r="J19" s="610"/>
      <c r="K19" s="610"/>
      <c r="L19" s="610"/>
      <c r="M19" s="610"/>
      <c r="N19" s="610"/>
      <c r="O19" s="610"/>
      <c r="P19" s="610"/>
      <c r="Q19" s="611"/>
      <c r="R19" s="612">
        <v>94457</v>
      </c>
      <c r="S19" s="601"/>
      <c r="T19" s="601"/>
      <c r="U19" s="601"/>
      <c r="V19" s="601"/>
      <c r="W19" s="601"/>
      <c r="X19" s="601"/>
      <c r="Y19" s="613"/>
      <c r="Z19" s="603">
        <v>0.2</v>
      </c>
      <c r="AA19" s="603"/>
      <c r="AB19" s="603"/>
      <c r="AC19" s="603"/>
      <c r="AD19" s="604">
        <v>94457</v>
      </c>
      <c r="AE19" s="604"/>
      <c r="AF19" s="604"/>
      <c r="AG19" s="604"/>
      <c r="AH19" s="604"/>
      <c r="AI19" s="604"/>
      <c r="AJ19" s="604"/>
      <c r="AK19" s="604"/>
      <c r="AL19" s="614">
        <v>0.5</v>
      </c>
      <c r="AM19" s="615"/>
      <c r="AN19" s="615"/>
      <c r="AO19" s="616"/>
      <c r="AP19" s="609" t="s">
        <v>251</v>
      </c>
      <c r="AQ19" s="610"/>
      <c r="AR19" s="610"/>
      <c r="AS19" s="610"/>
      <c r="AT19" s="610"/>
      <c r="AU19" s="610"/>
      <c r="AV19" s="610"/>
      <c r="AW19" s="610"/>
      <c r="AX19" s="610"/>
      <c r="AY19" s="610"/>
      <c r="AZ19" s="610"/>
      <c r="BA19" s="610"/>
      <c r="BB19" s="610"/>
      <c r="BC19" s="610"/>
      <c r="BD19" s="610"/>
      <c r="BE19" s="610"/>
      <c r="BF19" s="611"/>
      <c r="BG19" s="612" t="s">
        <v>52</v>
      </c>
      <c r="BH19" s="601"/>
      <c r="BI19" s="601"/>
      <c r="BJ19" s="601"/>
      <c r="BK19" s="601"/>
      <c r="BL19" s="601"/>
      <c r="BM19" s="601"/>
      <c r="BN19" s="613"/>
      <c r="BO19" s="603" t="s">
        <v>52</v>
      </c>
      <c r="BP19" s="603"/>
      <c r="BQ19" s="603"/>
      <c r="BR19" s="603"/>
      <c r="BS19" s="604" t="s">
        <v>177</v>
      </c>
      <c r="BT19" s="604"/>
      <c r="BU19" s="604"/>
      <c r="BV19" s="604"/>
      <c r="BW19" s="604"/>
      <c r="BX19" s="604"/>
      <c r="BY19" s="604"/>
      <c r="BZ19" s="604"/>
      <c r="CA19" s="604"/>
      <c r="CB19" s="605"/>
      <c r="CD19" s="609" t="s">
        <v>250</v>
      </c>
      <c r="CE19" s="610"/>
      <c r="CF19" s="610"/>
      <c r="CG19" s="610"/>
      <c r="CH19" s="610"/>
      <c r="CI19" s="610"/>
      <c r="CJ19" s="610"/>
      <c r="CK19" s="610"/>
      <c r="CL19" s="610"/>
      <c r="CM19" s="610"/>
      <c r="CN19" s="610"/>
      <c r="CO19" s="610"/>
      <c r="CP19" s="610"/>
      <c r="CQ19" s="611"/>
      <c r="CR19" s="612" t="s">
        <v>52</v>
      </c>
      <c r="CS19" s="601"/>
      <c r="CT19" s="601"/>
      <c r="CU19" s="601"/>
      <c r="CV19" s="601"/>
      <c r="CW19" s="601"/>
      <c r="CX19" s="601"/>
      <c r="CY19" s="613"/>
      <c r="CZ19" s="603" t="s">
        <v>52</v>
      </c>
      <c r="DA19" s="603"/>
      <c r="DB19" s="603"/>
      <c r="DC19" s="603"/>
      <c r="DD19" s="600" t="s">
        <v>52</v>
      </c>
      <c r="DE19" s="601"/>
      <c r="DF19" s="601"/>
      <c r="DG19" s="601"/>
      <c r="DH19" s="601"/>
      <c r="DI19" s="601"/>
      <c r="DJ19" s="601"/>
      <c r="DK19" s="601"/>
      <c r="DL19" s="601"/>
      <c r="DM19" s="601"/>
      <c r="DN19" s="601"/>
      <c r="DO19" s="601"/>
      <c r="DP19" s="613"/>
      <c r="DQ19" s="600" t="s">
        <v>177</v>
      </c>
      <c r="DR19" s="601"/>
      <c r="DS19" s="601"/>
      <c r="DT19" s="601"/>
      <c r="DU19" s="601"/>
      <c r="DV19" s="601"/>
      <c r="DW19" s="601"/>
      <c r="DX19" s="601"/>
      <c r="DY19" s="601"/>
      <c r="DZ19" s="601"/>
      <c r="EA19" s="601"/>
      <c r="EB19" s="601"/>
      <c r="EC19" s="602"/>
    </row>
    <row r="20" spans="2:133" ht="11.25" customHeight="1" x14ac:dyDescent="0.15">
      <c r="B20" s="639" t="s">
        <v>249</v>
      </c>
      <c r="C20" s="640"/>
      <c r="D20" s="640"/>
      <c r="E20" s="640"/>
      <c r="F20" s="640"/>
      <c r="G20" s="640"/>
      <c r="H20" s="640"/>
      <c r="I20" s="640"/>
      <c r="J20" s="640"/>
      <c r="K20" s="640"/>
      <c r="L20" s="640"/>
      <c r="M20" s="640"/>
      <c r="N20" s="640"/>
      <c r="O20" s="640"/>
      <c r="P20" s="640"/>
      <c r="Q20" s="641"/>
      <c r="R20" s="612">
        <v>11169</v>
      </c>
      <c r="S20" s="601"/>
      <c r="T20" s="601"/>
      <c r="U20" s="601"/>
      <c r="V20" s="601"/>
      <c r="W20" s="601"/>
      <c r="X20" s="601"/>
      <c r="Y20" s="613"/>
      <c r="Z20" s="603">
        <v>0</v>
      </c>
      <c r="AA20" s="603"/>
      <c r="AB20" s="603"/>
      <c r="AC20" s="603"/>
      <c r="AD20" s="604">
        <v>11169</v>
      </c>
      <c r="AE20" s="604"/>
      <c r="AF20" s="604"/>
      <c r="AG20" s="604"/>
      <c r="AH20" s="604"/>
      <c r="AI20" s="604"/>
      <c r="AJ20" s="604"/>
      <c r="AK20" s="604"/>
      <c r="AL20" s="614">
        <v>0.1</v>
      </c>
      <c r="AM20" s="615"/>
      <c r="AN20" s="615"/>
      <c r="AO20" s="616"/>
      <c r="AP20" s="609" t="s">
        <v>248</v>
      </c>
      <c r="AQ20" s="610"/>
      <c r="AR20" s="610"/>
      <c r="AS20" s="610"/>
      <c r="AT20" s="610"/>
      <c r="AU20" s="610"/>
      <c r="AV20" s="610"/>
      <c r="AW20" s="610"/>
      <c r="AX20" s="610"/>
      <c r="AY20" s="610"/>
      <c r="AZ20" s="610"/>
      <c r="BA20" s="610"/>
      <c r="BB20" s="610"/>
      <c r="BC20" s="610"/>
      <c r="BD20" s="610"/>
      <c r="BE20" s="610"/>
      <c r="BF20" s="611"/>
      <c r="BG20" s="612" t="s">
        <v>52</v>
      </c>
      <c r="BH20" s="601"/>
      <c r="BI20" s="601"/>
      <c r="BJ20" s="601"/>
      <c r="BK20" s="601"/>
      <c r="BL20" s="601"/>
      <c r="BM20" s="601"/>
      <c r="BN20" s="613"/>
      <c r="BO20" s="603" t="s">
        <v>52</v>
      </c>
      <c r="BP20" s="603"/>
      <c r="BQ20" s="603"/>
      <c r="BR20" s="603"/>
      <c r="BS20" s="604" t="s">
        <v>52</v>
      </c>
      <c r="BT20" s="604"/>
      <c r="BU20" s="604"/>
      <c r="BV20" s="604"/>
      <c r="BW20" s="604"/>
      <c r="BX20" s="604"/>
      <c r="BY20" s="604"/>
      <c r="BZ20" s="604"/>
      <c r="CA20" s="604"/>
      <c r="CB20" s="605"/>
      <c r="CD20" s="609" t="s">
        <v>247</v>
      </c>
      <c r="CE20" s="610"/>
      <c r="CF20" s="610"/>
      <c r="CG20" s="610"/>
      <c r="CH20" s="610"/>
      <c r="CI20" s="610"/>
      <c r="CJ20" s="610"/>
      <c r="CK20" s="610"/>
      <c r="CL20" s="610"/>
      <c r="CM20" s="610"/>
      <c r="CN20" s="610"/>
      <c r="CO20" s="610"/>
      <c r="CP20" s="610"/>
      <c r="CQ20" s="611"/>
      <c r="CR20" s="612">
        <v>44352361</v>
      </c>
      <c r="CS20" s="601"/>
      <c r="CT20" s="601"/>
      <c r="CU20" s="601"/>
      <c r="CV20" s="601"/>
      <c r="CW20" s="601"/>
      <c r="CX20" s="601"/>
      <c r="CY20" s="613"/>
      <c r="CZ20" s="603">
        <v>100</v>
      </c>
      <c r="DA20" s="603"/>
      <c r="DB20" s="603"/>
      <c r="DC20" s="603"/>
      <c r="DD20" s="600">
        <v>5164321</v>
      </c>
      <c r="DE20" s="601"/>
      <c r="DF20" s="601"/>
      <c r="DG20" s="601"/>
      <c r="DH20" s="601"/>
      <c r="DI20" s="601"/>
      <c r="DJ20" s="601"/>
      <c r="DK20" s="601"/>
      <c r="DL20" s="601"/>
      <c r="DM20" s="601"/>
      <c r="DN20" s="601"/>
      <c r="DO20" s="601"/>
      <c r="DP20" s="613"/>
      <c r="DQ20" s="600">
        <v>29514474</v>
      </c>
      <c r="DR20" s="601"/>
      <c r="DS20" s="601"/>
      <c r="DT20" s="601"/>
      <c r="DU20" s="601"/>
      <c r="DV20" s="601"/>
      <c r="DW20" s="601"/>
      <c r="DX20" s="601"/>
      <c r="DY20" s="601"/>
      <c r="DZ20" s="601"/>
      <c r="EA20" s="601"/>
      <c r="EB20" s="601"/>
      <c r="EC20" s="602"/>
    </row>
    <row r="21" spans="2:133" ht="11.25" customHeight="1" x14ac:dyDescent="0.15">
      <c r="B21" s="609" t="s">
        <v>246</v>
      </c>
      <c r="C21" s="610"/>
      <c r="D21" s="610"/>
      <c r="E21" s="610"/>
      <c r="F21" s="610"/>
      <c r="G21" s="610"/>
      <c r="H21" s="610"/>
      <c r="I21" s="610"/>
      <c r="J21" s="610"/>
      <c r="K21" s="610"/>
      <c r="L21" s="610"/>
      <c r="M21" s="610"/>
      <c r="N21" s="610"/>
      <c r="O21" s="610"/>
      <c r="P21" s="610"/>
      <c r="Q21" s="611"/>
      <c r="R21" s="612">
        <v>8260162</v>
      </c>
      <c r="S21" s="601"/>
      <c r="T21" s="601"/>
      <c r="U21" s="601"/>
      <c r="V21" s="601"/>
      <c r="W21" s="601"/>
      <c r="X21" s="601"/>
      <c r="Y21" s="613"/>
      <c r="Z21" s="603">
        <v>17.600000000000001</v>
      </c>
      <c r="AA21" s="603"/>
      <c r="AB21" s="603"/>
      <c r="AC21" s="603"/>
      <c r="AD21" s="604">
        <v>7020794</v>
      </c>
      <c r="AE21" s="604"/>
      <c r="AF21" s="604"/>
      <c r="AG21" s="604"/>
      <c r="AH21" s="604"/>
      <c r="AI21" s="604"/>
      <c r="AJ21" s="604"/>
      <c r="AK21" s="604"/>
      <c r="AL21" s="614">
        <v>33.700000000000003</v>
      </c>
      <c r="AM21" s="615"/>
      <c r="AN21" s="615"/>
      <c r="AO21" s="616"/>
      <c r="AP21" s="609" t="s">
        <v>245</v>
      </c>
      <c r="AQ21" s="633"/>
      <c r="AR21" s="633"/>
      <c r="AS21" s="633"/>
      <c r="AT21" s="633"/>
      <c r="AU21" s="633"/>
      <c r="AV21" s="633"/>
      <c r="AW21" s="633"/>
      <c r="AX21" s="633"/>
      <c r="AY21" s="633"/>
      <c r="AZ21" s="633"/>
      <c r="BA21" s="633"/>
      <c r="BB21" s="633"/>
      <c r="BC21" s="633"/>
      <c r="BD21" s="633"/>
      <c r="BE21" s="633"/>
      <c r="BF21" s="634"/>
      <c r="BG21" s="612" t="s">
        <v>52</v>
      </c>
      <c r="BH21" s="601"/>
      <c r="BI21" s="601"/>
      <c r="BJ21" s="601"/>
      <c r="BK21" s="601"/>
      <c r="BL21" s="601"/>
      <c r="BM21" s="601"/>
      <c r="BN21" s="613"/>
      <c r="BO21" s="603" t="s">
        <v>186</v>
      </c>
      <c r="BP21" s="603"/>
      <c r="BQ21" s="603"/>
      <c r="BR21" s="603"/>
      <c r="BS21" s="604" t="s">
        <v>177</v>
      </c>
      <c r="BT21" s="604"/>
      <c r="BU21" s="604"/>
      <c r="BV21" s="604"/>
      <c r="BW21" s="604"/>
      <c r="BX21" s="604"/>
      <c r="BY21" s="604"/>
      <c r="BZ21" s="604"/>
      <c r="CA21" s="604"/>
      <c r="CB21" s="605"/>
      <c r="CD21" s="647"/>
      <c r="CE21" s="648"/>
      <c r="CF21" s="648"/>
      <c r="CG21" s="648"/>
      <c r="CH21" s="648"/>
      <c r="CI21" s="648"/>
      <c r="CJ21" s="648"/>
      <c r="CK21" s="648"/>
      <c r="CL21" s="648"/>
      <c r="CM21" s="648"/>
      <c r="CN21" s="648"/>
      <c r="CO21" s="648"/>
      <c r="CP21" s="648"/>
      <c r="CQ21" s="649"/>
      <c r="CR21" s="650"/>
      <c r="CS21" s="631"/>
      <c r="CT21" s="631"/>
      <c r="CU21" s="631"/>
      <c r="CV21" s="631"/>
      <c r="CW21" s="631"/>
      <c r="CX21" s="631"/>
      <c r="CY21" s="643"/>
      <c r="CZ21" s="642"/>
      <c r="DA21" s="642"/>
      <c r="DB21" s="642"/>
      <c r="DC21" s="642"/>
      <c r="DD21" s="630"/>
      <c r="DE21" s="631"/>
      <c r="DF21" s="631"/>
      <c r="DG21" s="631"/>
      <c r="DH21" s="631"/>
      <c r="DI21" s="631"/>
      <c r="DJ21" s="631"/>
      <c r="DK21" s="631"/>
      <c r="DL21" s="631"/>
      <c r="DM21" s="631"/>
      <c r="DN21" s="631"/>
      <c r="DO21" s="631"/>
      <c r="DP21" s="643"/>
      <c r="DQ21" s="630"/>
      <c r="DR21" s="631"/>
      <c r="DS21" s="631"/>
      <c r="DT21" s="631"/>
      <c r="DU21" s="631"/>
      <c r="DV21" s="631"/>
      <c r="DW21" s="631"/>
      <c r="DX21" s="631"/>
      <c r="DY21" s="631"/>
      <c r="DZ21" s="631"/>
      <c r="EA21" s="631"/>
      <c r="EB21" s="631"/>
      <c r="EC21" s="632"/>
    </row>
    <row r="22" spans="2:133" ht="11.25" customHeight="1" x14ac:dyDescent="0.15">
      <c r="B22" s="609" t="s">
        <v>244</v>
      </c>
      <c r="C22" s="610"/>
      <c r="D22" s="610"/>
      <c r="E22" s="610"/>
      <c r="F22" s="610"/>
      <c r="G22" s="610"/>
      <c r="H22" s="610"/>
      <c r="I22" s="610"/>
      <c r="J22" s="610"/>
      <c r="K22" s="610"/>
      <c r="L22" s="610"/>
      <c r="M22" s="610"/>
      <c r="N22" s="610"/>
      <c r="O22" s="610"/>
      <c r="P22" s="610"/>
      <c r="Q22" s="611"/>
      <c r="R22" s="612">
        <v>7020794</v>
      </c>
      <c r="S22" s="601"/>
      <c r="T22" s="601"/>
      <c r="U22" s="601"/>
      <c r="V22" s="601"/>
      <c r="W22" s="601"/>
      <c r="X22" s="601"/>
      <c r="Y22" s="613"/>
      <c r="Z22" s="603">
        <v>15</v>
      </c>
      <c r="AA22" s="603"/>
      <c r="AB22" s="603"/>
      <c r="AC22" s="603"/>
      <c r="AD22" s="604">
        <v>7020794</v>
      </c>
      <c r="AE22" s="604"/>
      <c r="AF22" s="604"/>
      <c r="AG22" s="604"/>
      <c r="AH22" s="604"/>
      <c r="AI22" s="604"/>
      <c r="AJ22" s="604"/>
      <c r="AK22" s="604"/>
      <c r="AL22" s="614">
        <v>33.700000000000003</v>
      </c>
      <c r="AM22" s="615"/>
      <c r="AN22" s="615"/>
      <c r="AO22" s="616"/>
      <c r="AP22" s="609" t="s">
        <v>243</v>
      </c>
      <c r="AQ22" s="633"/>
      <c r="AR22" s="633"/>
      <c r="AS22" s="633"/>
      <c r="AT22" s="633"/>
      <c r="AU22" s="633"/>
      <c r="AV22" s="633"/>
      <c r="AW22" s="633"/>
      <c r="AX22" s="633"/>
      <c r="AY22" s="633"/>
      <c r="AZ22" s="633"/>
      <c r="BA22" s="633"/>
      <c r="BB22" s="633"/>
      <c r="BC22" s="633"/>
      <c r="BD22" s="633"/>
      <c r="BE22" s="633"/>
      <c r="BF22" s="634"/>
      <c r="BG22" s="612" t="s">
        <v>52</v>
      </c>
      <c r="BH22" s="601"/>
      <c r="BI22" s="601"/>
      <c r="BJ22" s="601"/>
      <c r="BK22" s="601"/>
      <c r="BL22" s="601"/>
      <c r="BM22" s="601"/>
      <c r="BN22" s="613"/>
      <c r="BO22" s="603" t="s">
        <v>52</v>
      </c>
      <c r="BP22" s="603"/>
      <c r="BQ22" s="603"/>
      <c r="BR22" s="603"/>
      <c r="BS22" s="604" t="s">
        <v>52</v>
      </c>
      <c r="BT22" s="604"/>
      <c r="BU22" s="604"/>
      <c r="BV22" s="604"/>
      <c r="BW22" s="604"/>
      <c r="BX22" s="604"/>
      <c r="BY22" s="604"/>
      <c r="BZ22" s="604"/>
      <c r="CA22" s="604"/>
      <c r="CB22" s="605"/>
      <c r="CD22" s="596" t="s">
        <v>242</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x14ac:dyDescent="0.15">
      <c r="B23" s="609" t="s">
        <v>241</v>
      </c>
      <c r="C23" s="610"/>
      <c r="D23" s="610"/>
      <c r="E23" s="610"/>
      <c r="F23" s="610"/>
      <c r="G23" s="610"/>
      <c r="H23" s="610"/>
      <c r="I23" s="610"/>
      <c r="J23" s="610"/>
      <c r="K23" s="610"/>
      <c r="L23" s="610"/>
      <c r="M23" s="610"/>
      <c r="N23" s="610"/>
      <c r="O23" s="610"/>
      <c r="P23" s="610"/>
      <c r="Q23" s="611"/>
      <c r="R23" s="612">
        <v>1239312</v>
      </c>
      <c r="S23" s="601"/>
      <c r="T23" s="601"/>
      <c r="U23" s="601"/>
      <c r="V23" s="601"/>
      <c r="W23" s="601"/>
      <c r="X23" s="601"/>
      <c r="Y23" s="613"/>
      <c r="Z23" s="603">
        <v>2.6</v>
      </c>
      <c r="AA23" s="603"/>
      <c r="AB23" s="603"/>
      <c r="AC23" s="603"/>
      <c r="AD23" s="604" t="s">
        <v>52</v>
      </c>
      <c r="AE23" s="604"/>
      <c r="AF23" s="604"/>
      <c r="AG23" s="604"/>
      <c r="AH23" s="604"/>
      <c r="AI23" s="604"/>
      <c r="AJ23" s="604"/>
      <c r="AK23" s="604"/>
      <c r="AL23" s="614" t="s">
        <v>52</v>
      </c>
      <c r="AM23" s="615"/>
      <c r="AN23" s="615"/>
      <c r="AO23" s="616"/>
      <c r="AP23" s="609" t="s">
        <v>240</v>
      </c>
      <c r="AQ23" s="633"/>
      <c r="AR23" s="633"/>
      <c r="AS23" s="633"/>
      <c r="AT23" s="633"/>
      <c r="AU23" s="633"/>
      <c r="AV23" s="633"/>
      <c r="AW23" s="633"/>
      <c r="AX23" s="633"/>
      <c r="AY23" s="633"/>
      <c r="AZ23" s="633"/>
      <c r="BA23" s="633"/>
      <c r="BB23" s="633"/>
      <c r="BC23" s="633"/>
      <c r="BD23" s="633"/>
      <c r="BE23" s="633"/>
      <c r="BF23" s="634"/>
      <c r="BG23" s="612" t="s">
        <v>52</v>
      </c>
      <c r="BH23" s="601"/>
      <c r="BI23" s="601"/>
      <c r="BJ23" s="601"/>
      <c r="BK23" s="601"/>
      <c r="BL23" s="601"/>
      <c r="BM23" s="601"/>
      <c r="BN23" s="613"/>
      <c r="BO23" s="603" t="s">
        <v>52</v>
      </c>
      <c r="BP23" s="603"/>
      <c r="BQ23" s="603"/>
      <c r="BR23" s="603"/>
      <c r="BS23" s="604" t="s">
        <v>52</v>
      </c>
      <c r="BT23" s="604"/>
      <c r="BU23" s="604"/>
      <c r="BV23" s="604"/>
      <c r="BW23" s="604"/>
      <c r="BX23" s="604"/>
      <c r="BY23" s="604"/>
      <c r="BZ23" s="604"/>
      <c r="CA23" s="604"/>
      <c r="CB23" s="605"/>
      <c r="CD23" s="596" t="s">
        <v>216</v>
      </c>
      <c r="CE23" s="597"/>
      <c r="CF23" s="597"/>
      <c r="CG23" s="597"/>
      <c r="CH23" s="597"/>
      <c r="CI23" s="597"/>
      <c r="CJ23" s="597"/>
      <c r="CK23" s="597"/>
      <c r="CL23" s="597"/>
      <c r="CM23" s="597"/>
      <c r="CN23" s="597"/>
      <c r="CO23" s="597"/>
      <c r="CP23" s="597"/>
      <c r="CQ23" s="598"/>
      <c r="CR23" s="596" t="s">
        <v>239</v>
      </c>
      <c r="CS23" s="597"/>
      <c r="CT23" s="597"/>
      <c r="CU23" s="597"/>
      <c r="CV23" s="597"/>
      <c r="CW23" s="597"/>
      <c r="CX23" s="597"/>
      <c r="CY23" s="598"/>
      <c r="CZ23" s="596" t="s">
        <v>238</v>
      </c>
      <c r="DA23" s="597"/>
      <c r="DB23" s="597"/>
      <c r="DC23" s="598"/>
      <c r="DD23" s="596" t="s">
        <v>237</v>
      </c>
      <c r="DE23" s="597"/>
      <c r="DF23" s="597"/>
      <c r="DG23" s="597"/>
      <c r="DH23" s="597"/>
      <c r="DI23" s="597"/>
      <c r="DJ23" s="597"/>
      <c r="DK23" s="598"/>
      <c r="DL23" s="644" t="s">
        <v>236</v>
      </c>
      <c r="DM23" s="645"/>
      <c r="DN23" s="645"/>
      <c r="DO23" s="645"/>
      <c r="DP23" s="645"/>
      <c r="DQ23" s="645"/>
      <c r="DR23" s="645"/>
      <c r="DS23" s="645"/>
      <c r="DT23" s="645"/>
      <c r="DU23" s="645"/>
      <c r="DV23" s="646"/>
      <c r="DW23" s="596" t="s">
        <v>235</v>
      </c>
      <c r="DX23" s="597"/>
      <c r="DY23" s="597"/>
      <c r="DZ23" s="597"/>
      <c r="EA23" s="597"/>
      <c r="EB23" s="597"/>
      <c r="EC23" s="598"/>
    </row>
    <row r="24" spans="2:133" ht="11.25" customHeight="1" x14ac:dyDescent="0.15">
      <c r="B24" s="609" t="s">
        <v>234</v>
      </c>
      <c r="C24" s="610"/>
      <c r="D24" s="610"/>
      <c r="E24" s="610"/>
      <c r="F24" s="610"/>
      <c r="G24" s="610"/>
      <c r="H24" s="610"/>
      <c r="I24" s="610"/>
      <c r="J24" s="610"/>
      <c r="K24" s="610"/>
      <c r="L24" s="610"/>
      <c r="M24" s="610"/>
      <c r="N24" s="610"/>
      <c r="O24" s="610"/>
      <c r="P24" s="610"/>
      <c r="Q24" s="611"/>
      <c r="R24" s="612">
        <v>56</v>
      </c>
      <c r="S24" s="601"/>
      <c r="T24" s="601"/>
      <c r="U24" s="601"/>
      <c r="V24" s="601"/>
      <c r="W24" s="601"/>
      <c r="X24" s="601"/>
      <c r="Y24" s="613"/>
      <c r="Z24" s="603">
        <v>0</v>
      </c>
      <c r="AA24" s="603"/>
      <c r="AB24" s="603"/>
      <c r="AC24" s="603"/>
      <c r="AD24" s="604" t="s">
        <v>52</v>
      </c>
      <c r="AE24" s="604"/>
      <c r="AF24" s="604"/>
      <c r="AG24" s="604"/>
      <c r="AH24" s="604"/>
      <c r="AI24" s="604"/>
      <c r="AJ24" s="604"/>
      <c r="AK24" s="604"/>
      <c r="AL24" s="614" t="s">
        <v>177</v>
      </c>
      <c r="AM24" s="615"/>
      <c r="AN24" s="615"/>
      <c r="AO24" s="616"/>
      <c r="AP24" s="609" t="s">
        <v>233</v>
      </c>
      <c r="AQ24" s="633"/>
      <c r="AR24" s="633"/>
      <c r="AS24" s="633"/>
      <c r="AT24" s="633"/>
      <c r="AU24" s="633"/>
      <c r="AV24" s="633"/>
      <c r="AW24" s="633"/>
      <c r="AX24" s="633"/>
      <c r="AY24" s="633"/>
      <c r="AZ24" s="633"/>
      <c r="BA24" s="633"/>
      <c r="BB24" s="633"/>
      <c r="BC24" s="633"/>
      <c r="BD24" s="633"/>
      <c r="BE24" s="633"/>
      <c r="BF24" s="634"/>
      <c r="BG24" s="612" t="s">
        <v>52</v>
      </c>
      <c r="BH24" s="601"/>
      <c r="BI24" s="601"/>
      <c r="BJ24" s="601"/>
      <c r="BK24" s="601"/>
      <c r="BL24" s="601"/>
      <c r="BM24" s="601"/>
      <c r="BN24" s="613"/>
      <c r="BO24" s="603" t="s">
        <v>177</v>
      </c>
      <c r="BP24" s="603"/>
      <c r="BQ24" s="603"/>
      <c r="BR24" s="603"/>
      <c r="BS24" s="604" t="s">
        <v>177</v>
      </c>
      <c r="BT24" s="604"/>
      <c r="BU24" s="604"/>
      <c r="BV24" s="604"/>
      <c r="BW24" s="604"/>
      <c r="BX24" s="604"/>
      <c r="BY24" s="604"/>
      <c r="BZ24" s="604"/>
      <c r="CA24" s="604"/>
      <c r="CB24" s="605"/>
      <c r="CD24" s="617" t="s">
        <v>232</v>
      </c>
      <c r="CE24" s="618"/>
      <c r="CF24" s="618"/>
      <c r="CG24" s="618"/>
      <c r="CH24" s="618"/>
      <c r="CI24" s="618"/>
      <c r="CJ24" s="618"/>
      <c r="CK24" s="618"/>
      <c r="CL24" s="618"/>
      <c r="CM24" s="618"/>
      <c r="CN24" s="618"/>
      <c r="CO24" s="618"/>
      <c r="CP24" s="618"/>
      <c r="CQ24" s="619"/>
      <c r="CR24" s="620">
        <v>15987582</v>
      </c>
      <c r="CS24" s="621"/>
      <c r="CT24" s="621"/>
      <c r="CU24" s="621"/>
      <c r="CV24" s="621"/>
      <c r="CW24" s="621"/>
      <c r="CX24" s="621"/>
      <c r="CY24" s="622"/>
      <c r="CZ24" s="625">
        <v>36</v>
      </c>
      <c r="DA24" s="626"/>
      <c r="DB24" s="626"/>
      <c r="DC24" s="628"/>
      <c r="DD24" s="652">
        <v>11105168</v>
      </c>
      <c r="DE24" s="621"/>
      <c r="DF24" s="621"/>
      <c r="DG24" s="621"/>
      <c r="DH24" s="621"/>
      <c r="DI24" s="621"/>
      <c r="DJ24" s="621"/>
      <c r="DK24" s="622"/>
      <c r="DL24" s="652">
        <v>10670166</v>
      </c>
      <c r="DM24" s="621"/>
      <c r="DN24" s="621"/>
      <c r="DO24" s="621"/>
      <c r="DP24" s="621"/>
      <c r="DQ24" s="621"/>
      <c r="DR24" s="621"/>
      <c r="DS24" s="621"/>
      <c r="DT24" s="621"/>
      <c r="DU24" s="621"/>
      <c r="DV24" s="622"/>
      <c r="DW24" s="625">
        <v>50.2</v>
      </c>
      <c r="DX24" s="626"/>
      <c r="DY24" s="626"/>
      <c r="DZ24" s="626"/>
      <c r="EA24" s="626"/>
      <c r="EB24" s="626"/>
      <c r="EC24" s="627"/>
    </row>
    <row r="25" spans="2:133" ht="11.25" customHeight="1" x14ac:dyDescent="0.15">
      <c r="B25" s="609" t="s">
        <v>231</v>
      </c>
      <c r="C25" s="610"/>
      <c r="D25" s="610"/>
      <c r="E25" s="610"/>
      <c r="F25" s="610"/>
      <c r="G25" s="610"/>
      <c r="H25" s="610"/>
      <c r="I25" s="610"/>
      <c r="J25" s="610"/>
      <c r="K25" s="610"/>
      <c r="L25" s="610"/>
      <c r="M25" s="610"/>
      <c r="N25" s="610"/>
      <c r="O25" s="610"/>
      <c r="P25" s="610"/>
      <c r="Q25" s="611"/>
      <c r="R25" s="612">
        <v>22018879</v>
      </c>
      <c r="S25" s="601"/>
      <c r="T25" s="601"/>
      <c r="U25" s="601"/>
      <c r="V25" s="601"/>
      <c r="W25" s="601"/>
      <c r="X25" s="601"/>
      <c r="Y25" s="613"/>
      <c r="Z25" s="603">
        <v>47</v>
      </c>
      <c r="AA25" s="603"/>
      <c r="AB25" s="603"/>
      <c r="AC25" s="603"/>
      <c r="AD25" s="604">
        <v>20779511</v>
      </c>
      <c r="AE25" s="604"/>
      <c r="AF25" s="604"/>
      <c r="AG25" s="604"/>
      <c r="AH25" s="604"/>
      <c r="AI25" s="604"/>
      <c r="AJ25" s="604"/>
      <c r="AK25" s="604"/>
      <c r="AL25" s="614">
        <v>99.6</v>
      </c>
      <c r="AM25" s="615"/>
      <c r="AN25" s="615"/>
      <c r="AO25" s="616"/>
      <c r="AP25" s="609" t="s">
        <v>230</v>
      </c>
      <c r="AQ25" s="633"/>
      <c r="AR25" s="633"/>
      <c r="AS25" s="633"/>
      <c r="AT25" s="633"/>
      <c r="AU25" s="633"/>
      <c r="AV25" s="633"/>
      <c r="AW25" s="633"/>
      <c r="AX25" s="633"/>
      <c r="AY25" s="633"/>
      <c r="AZ25" s="633"/>
      <c r="BA25" s="633"/>
      <c r="BB25" s="633"/>
      <c r="BC25" s="633"/>
      <c r="BD25" s="633"/>
      <c r="BE25" s="633"/>
      <c r="BF25" s="634"/>
      <c r="BG25" s="612" t="s">
        <v>168</v>
      </c>
      <c r="BH25" s="601"/>
      <c r="BI25" s="601"/>
      <c r="BJ25" s="601"/>
      <c r="BK25" s="601"/>
      <c r="BL25" s="601"/>
      <c r="BM25" s="601"/>
      <c r="BN25" s="613"/>
      <c r="BO25" s="603" t="s">
        <v>52</v>
      </c>
      <c r="BP25" s="603"/>
      <c r="BQ25" s="603"/>
      <c r="BR25" s="603"/>
      <c r="BS25" s="604" t="s">
        <v>52</v>
      </c>
      <c r="BT25" s="604"/>
      <c r="BU25" s="604"/>
      <c r="BV25" s="604"/>
      <c r="BW25" s="604"/>
      <c r="BX25" s="604"/>
      <c r="BY25" s="604"/>
      <c r="BZ25" s="604"/>
      <c r="CA25" s="604"/>
      <c r="CB25" s="605"/>
      <c r="CD25" s="609" t="s">
        <v>229</v>
      </c>
      <c r="CE25" s="610"/>
      <c r="CF25" s="610"/>
      <c r="CG25" s="610"/>
      <c r="CH25" s="610"/>
      <c r="CI25" s="610"/>
      <c r="CJ25" s="610"/>
      <c r="CK25" s="610"/>
      <c r="CL25" s="610"/>
      <c r="CM25" s="610"/>
      <c r="CN25" s="610"/>
      <c r="CO25" s="610"/>
      <c r="CP25" s="610"/>
      <c r="CQ25" s="611"/>
      <c r="CR25" s="612">
        <v>5406057</v>
      </c>
      <c r="CS25" s="637"/>
      <c r="CT25" s="637"/>
      <c r="CU25" s="637"/>
      <c r="CV25" s="637"/>
      <c r="CW25" s="637"/>
      <c r="CX25" s="637"/>
      <c r="CY25" s="638"/>
      <c r="CZ25" s="614">
        <v>12.2</v>
      </c>
      <c r="DA25" s="635"/>
      <c r="DB25" s="635"/>
      <c r="DC25" s="636"/>
      <c r="DD25" s="600">
        <v>4701121</v>
      </c>
      <c r="DE25" s="637"/>
      <c r="DF25" s="637"/>
      <c r="DG25" s="637"/>
      <c r="DH25" s="637"/>
      <c r="DI25" s="637"/>
      <c r="DJ25" s="637"/>
      <c r="DK25" s="638"/>
      <c r="DL25" s="600">
        <v>4304387</v>
      </c>
      <c r="DM25" s="637"/>
      <c r="DN25" s="637"/>
      <c r="DO25" s="637"/>
      <c r="DP25" s="637"/>
      <c r="DQ25" s="637"/>
      <c r="DR25" s="637"/>
      <c r="DS25" s="637"/>
      <c r="DT25" s="637"/>
      <c r="DU25" s="637"/>
      <c r="DV25" s="638"/>
      <c r="DW25" s="614">
        <v>20.2</v>
      </c>
      <c r="DX25" s="635"/>
      <c r="DY25" s="635"/>
      <c r="DZ25" s="635"/>
      <c r="EA25" s="635"/>
      <c r="EB25" s="635"/>
      <c r="EC25" s="651"/>
    </row>
    <row r="26" spans="2:133" ht="11.25" customHeight="1" x14ac:dyDescent="0.15">
      <c r="B26" s="609" t="s">
        <v>228</v>
      </c>
      <c r="C26" s="610"/>
      <c r="D26" s="610"/>
      <c r="E26" s="610"/>
      <c r="F26" s="610"/>
      <c r="G26" s="610"/>
      <c r="H26" s="610"/>
      <c r="I26" s="610"/>
      <c r="J26" s="610"/>
      <c r="K26" s="610"/>
      <c r="L26" s="610"/>
      <c r="M26" s="610"/>
      <c r="N26" s="610"/>
      <c r="O26" s="610"/>
      <c r="P26" s="610"/>
      <c r="Q26" s="611"/>
      <c r="R26" s="612">
        <v>9573</v>
      </c>
      <c r="S26" s="601"/>
      <c r="T26" s="601"/>
      <c r="U26" s="601"/>
      <c r="V26" s="601"/>
      <c r="W26" s="601"/>
      <c r="X26" s="601"/>
      <c r="Y26" s="613"/>
      <c r="Z26" s="603">
        <v>0</v>
      </c>
      <c r="AA26" s="603"/>
      <c r="AB26" s="603"/>
      <c r="AC26" s="603"/>
      <c r="AD26" s="604">
        <v>9573</v>
      </c>
      <c r="AE26" s="604"/>
      <c r="AF26" s="604"/>
      <c r="AG26" s="604"/>
      <c r="AH26" s="604"/>
      <c r="AI26" s="604"/>
      <c r="AJ26" s="604"/>
      <c r="AK26" s="604"/>
      <c r="AL26" s="614">
        <v>0</v>
      </c>
      <c r="AM26" s="615"/>
      <c r="AN26" s="615"/>
      <c r="AO26" s="616"/>
      <c r="AP26" s="609" t="s">
        <v>227</v>
      </c>
      <c r="AQ26" s="633"/>
      <c r="AR26" s="633"/>
      <c r="AS26" s="633"/>
      <c r="AT26" s="633"/>
      <c r="AU26" s="633"/>
      <c r="AV26" s="633"/>
      <c r="AW26" s="633"/>
      <c r="AX26" s="633"/>
      <c r="AY26" s="633"/>
      <c r="AZ26" s="633"/>
      <c r="BA26" s="633"/>
      <c r="BB26" s="633"/>
      <c r="BC26" s="633"/>
      <c r="BD26" s="633"/>
      <c r="BE26" s="633"/>
      <c r="BF26" s="634"/>
      <c r="BG26" s="612" t="s">
        <v>177</v>
      </c>
      <c r="BH26" s="601"/>
      <c r="BI26" s="601"/>
      <c r="BJ26" s="601"/>
      <c r="BK26" s="601"/>
      <c r="BL26" s="601"/>
      <c r="BM26" s="601"/>
      <c r="BN26" s="613"/>
      <c r="BO26" s="603" t="s">
        <v>52</v>
      </c>
      <c r="BP26" s="603"/>
      <c r="BQ26" s="603"/>
      <c r="BR26" s="603"/>
      <c r="BS26" s="604" t="s">
        <v>52</v>
      </c>
      <c r="BT26" s="604"/>
      <c r="BU26" s="604"/>
      <c r="BV26" s="604"/>
      <c r="BW26" s="604"/>
      <c r="BX26" s="604"/>
      <c r="BY26" s="604"/>
      <c r="BZ26" s="604"/>
      <c r="CA26" s="604"/>
      <c r="CB26" s="605"/>
      <c r="CD26" s="609" t="s">
        <v>226</v>
      </c>
      <c r="CE26" s="610"/>
      <c r="CF26" s="610"/>
      <c r="CG26" s="610"/>
      <c r="CH26" s="610"/>
      <c r="CI26" s="610"/>
      <c r="CJ26" s="610"/>
      <c r="CK26" s="610"/>
      <c r="CL26" s="610"/>
      <c r="CM26" s="610"/>
      <c r="CN26" s="610"/>
      <c r="CO26" s="610"/>
      <c r="CP26" s="610"/>
      <c r="CQ26" s="611"/>
      <c r="CR26" s="612">
        <v>2820505</v>
      </c>
      <c r="CS26" s="601"/>
      <c r="CT26" s="601"/>
      <c r="CU26" s="601"/>
      <c r="CV26" s="601"/>
      <c r="CW26" s="601"/>
      <c r="CX26" s="601"/>
      <c r="CY26" s="613"/>
      <c r="CZ26" s="614">
        <v>6.4</v>
      </c>
      <c r="DA26" s="635"/>
      <c r="DB26" s="635"/>
      <c r="DC26" s="636"/>
      <c r="DD26" s="600">
        <v>2553753</v>
      </c>
      <c r="DE26" s="601"/>
      <c r="DF26" s="601"/>
      <c r="DG26" s="601"/>
      <c r="DH26" s="601"/>
      <c r="DI26" s="601"/>
      <c r="DJ26" s="601"/>
      <c r="DK26" s="613"/>
      <c r="DL26" s="600" t="s">
        <v>52</v>
      </c>
      <c r="DM26" s="601"/>
      <c r="DN26" s="601"/>
      <c r="DO26" s="601"/>
      <c r="DP26" s="601"/>
      <c r="DQ26" s="601"/>
      <c r="DR26" s="601"/>
      <c r="DS26" s="601"/>
      <c r="DT26" s="601"/>
      <c r="DU26" s="601"/>
      <c r="DV26" s="613"/>
      <c r="DW26" s="614" t="s">
        <v>168</v>
      </c>
      <c r="DX26" s="635"/>
      <c r="DY26" s="635"/>
      <c r="DZ26" s="635"/>
      <c r="EA26" s="635"/>
      <c r="EB26" s="635"/>
      <c r="EC26" s="651"/>
    </row>
    <row r="27" spans="2:133" ht="11.25" customHeight="1" x14ac:dyDescent="0.15">
      <c r="B27" s="609" t="s">
        <v>225</v>
      </c>
      <c r="C27" s="610"/>
      <c r="D27" s="610"/>
      <c r="E27" s="610"/>
      <c r="F27" s="610"/>
      <c r="G27" s="610"/>
      <c r="H27" s="610"/>
      <c r="I27" s="610"/>
      <c r="J27" s="610"/>
      <c r="K27" s="610"/>
      <c r="L27" s="610"/>
      <c r="M27" s="610"/>
      <c r="N27" s="610"/>
      <c r="O27" s="610"/>
      <c r="P27" s="610"/>
      <c r="Q27" s="611"/>
      <c r="R27" s="612">
        <v>105921</v>
      </c>
      <c r="S27" s="601"/>
      <c r="T27" s="601"/>
      <c r="U27" s="601"/>
      <c r="V27" s="601"/>
      <c r="W27" s="601"/>
      <c r="X27" s="601"/>
      <c r="Y27" s="613"/>
      <c r="Z27" s="603">
        <v>0.2</v>
      </c>
      <c r="AA27" s="603"/>
      <c r="AB27" s="603"/>
      <c r="AC27" s="603"/>
      <c r="AD27" s="604" t="s">
        <v>52</v>
      </c>
      <c r="AE27" s="604"/>
      <c r="AF27" s="604"/>
      <c r="AG27" s="604"/>
      <c r="AH27" s="604"/>
      <c r="AI27" s="604"/>
      <c r="AJ27" s="604"/>
      <c r="AK27" s="604"/>
      <c r="AL27" s="614" t="s">
        <v>224</v>
      </c>
      <c r="AM27" s="615"/>
      <c r="AN27" s="615"/>
      <c r="AO27" s="616"/>
      <c r="AP27" s="609" t="s">
        <v>223</v>
      </c>
      <c r="AQ27" s="610"/>
      <c r="AR27" s="610"/>
      <c r="AS27" s="610"/>
      <c r="AT27" s="610"/>
      <c r="AU27" s="610"/>
      <c r="AV27" s="610"/>
      <c r="AW27" s="610"/>
      <c r="AX27" s="610"/>
      <c r="AY27" s="610"/>
      <c r="AZ27" s="610"/>
      <c r="BA27" s="610"/>
      <c r="BB27" s="610"/>
      <c r="BC27" s="610"/>
      <c r="BD27" s="610"/>
      <c r="BE27" s="610"/>
      <c r="BF27" s="611"/>
      <c r="BG27" s="612">
        <v>10922258</v>
      </c>
      <c r="BH27" s="601"/>
      <c r="BI27" s="601"/>
      <c r="BJ27" s="601"/>
      <c r="BK27" s="601"/>
      <c r="BL27" s="601"/>
      <c r="BM27" s="601"/>
      <c r="BN27" s="613"/>
      <c r="BO27" s="603">
        <v>100</v>
      </c>
      <c r="BP27" s="603"/>
      <c r="BQ27" s="603"/>
      <c r="BR27" s="603"/>
      <c r="BS27" s="604">
        <v>209123</v>
      </c>
      <c r="BT27" s="604"/>
      <c r="BU27" s="604"/>
      <c r="BV27" s="604"/>
      <c r="BW27" s="604"/>
      <c r="BX27" s="604"/>
      <c r="BY27" s="604"/>
      <c r="BZ27" s="604"/>
      <c r="CA27" s="604"/>
      <c r="CB27" s="605"/>
      <c r="CD27" s="609" t="s">
        <v>222</v>
      </c>
      <c r="CE27" s="610"/>
      <c r="CF27" s="610"/>
      <c r="CG27" s="610"/>
      <c r="CH27" s="610"/>
      <c r="CI27" s="610"/>
      <c r="CJ27" s="610"/>
      <c r="CK27" s="610"/>
      <c r="CL27" s="610"/>
      <c r="CM27" s="610"/>
      <c r="CN27" s="610"/>
      <c r="CO27" s="610"/>
      <c r="CP27" s="610"/>
      <c r="CQ27" s="611"/>
      <c r="CR27" s="612">
        <v>5951171</v>
      </c>
      <c r="CS27" s="637"/>
      <c r="CT27" s="637"/>
      <c r="CU27" s="637"/>
      <c r="CV27" s="637"/>
      <c r="CW27" s="637"/>
      <c r="CX27" s="637"/>
      <c r="CY27" s="638"/>
      <c r="CZ27" s="614">
        <v>13.4</v>
      </c>
      <c r="DA27" s="635"/>
      <c r="DB27" s="635"/>
      <c r="DC27" s="636"/>
      <c r="DD27" s="600">
        <v>1821121</v>
      </c>
      <c r="DE27" s="637"/>
      <c r="DF27" s="637"/>
      <c r="DG27" s="637"/>
      <c r="DH27" s="637"/>
      <c r="DI27" s="637"/>
      <c r="DJ27" s="637"/>
      <c r="DK27" s="638"/>
      <c r="DL27" s="600">
        <v>1782853</v>
      </c>
      <c r="DM27" s="637"/>
      <c r="DN27" s="637"/>
      <c r="DO27" s="637"/>
      <c r="DP27" s="637"/>
      <c r="DQ27" s="637"/>
      <c r="DR27" s="637"/>
      <c r="DS27" s="637"/>
      <c r="DT27" s="637"/>
      <c r="DU27" s="637"/>
      <c r="DV27" s="638"/>
      <c r="DW27" s="614">
        <v>8.4</v>
      </c>
      <c r="DX27" s="635"/>
      <c r="DY27" s="635"/>
      <c r="DZ27" s="635"/>
      <c r="EA27" s="635"/>
      <c r="EB27" s="635"/>
      <c r="EC27" s="651"/>
    </row>
    <row r="28" spans="2:133" ht="11.25" customHeight="1" x14ac:dyDescent="0.15">
      <c r="B28" s="609" t="s">
        <v>221</v>
      </c>
      <c r="C28" s="610"/>
      <c r="D28" s="610"/>
      <c r="E28" s="610"/>
      <c r="F28" s="610"/>
      <c r="G28" s="610"/>
      <c r="H28" s="610"/>
      <c r="I28" s="610"/>
      <c r="J28" s="610"/>
      <c r="K28" s="610"/>
      <c r="L28" s="610"/>
      <c r="M28" s="610"/>
      <c r="N28" s="610"/>
      <c r="O28" s="610"/>
      <c r="P28" s="610"/>
      <c r="Q28" s="611"/>
      <c r="R28" s="612">
        <v>284238</v>
      </c>
      <c r="S28" s="601"/>
      <c r="T28" s="601"/>
      <c r="U28" s="601"/>
      <c r="V28" s="601"/>
      <c r="W28" s="601"/>
      <c r="X28" s="601"/>
      <c r="Y28" s="613"/>
      <c r="Z28" s="603">
        <v>0.6</v>
      </c>
      <c r="AA28" s="603"/>
      <c r="AB28" s="603"/>
      <c r="AC28" s="603"/>
      <c r="AD28" s="604">
        <v>56880</v>
      </c>
      <c r="AE28" s="604"/>
      <c r="AF28" s="604"/>
      <c r="AG28" s="604"/>
      <c r="AH28" s="604"/>
      <c r="AI28" s="604"/>
      <c r="AJ28" s="604"/>
      <c r="AK28" s="604"/>
      <c r="AL28" s="614">
        <v>0.3</v>
      </c>
      <c r="AM28" s="615"/>
      <c r="AN28" s="615"/>
      <c r="AO28" s="616"/>
      <c r="AP28" s="609"/>
      <c r="AQ28" s="610"/>
      <c r="AR28" s="610"/>
      <c r="AS28" s="610"/>
      <c r="AT28" s="610"/>
      <c r="AU28" s="610"/>
      <c r="AV28" s="610"/>
      <c r="AW28" s="610"/>
      <c r="AX28" s="610"/>
      <c r="AY28" s="610"/>
      <c r="AZ28" s="610"/>
      <c r="BA28" s="610"/>
      <c r="BB28" s="610"/>
      <c r="BC28" s="610"/>
      <c r="BD28" s="610"/>
      <c r="BE28" s="610"/>
      <c r="BF28" s="611"/>
      <c r="BG28" s="612"/>
      <c r="BH28" s="601"/>
      <c r="BI28" s="601"/>
      <c r="BJ28" s="601"/>
      <c r="BK28" s="601"/>
      <c r="BL28" s="601"/>
      <c r="BM28" s="601"/>
      <c r="BN28" s="613"/>
      <c r="BO28" s="603"/>
      <c r="BP28" s="603"/>
      <c r="BQ28" s="603"/>
      <c r="BR28" s="603"/>
      <c r="BS28" s="600"/>
      <c r="BT28" s="601"/>
      <c r="BU28" s="601"/>
      <c r="BV28" s="601"/>
      <c r="BW28" s="601"/>
      <c r="BX28" s="601"/>
      <c r="BY28" s="601"/>
      <c r="BZ28" s="601"/>
      <c r="CA28" s="601"/>
      <c r="CB28" s="602"/>
      <c r="CD28" s="609" t="s">
        <v>220</v>
      </c>
      <c r="CE28" s="610"/>
      <c r="CF28" s="610"/>
      <c r="CG28" s="610"/>
      <c r="CH28" s="610"/>
      <c r="CI28" s="610"/>
      <c r="CJ28" s="610"/>
      <c r="CK28" s="610"/>
      <c r="CL28" s="610"/>
      <c r="CM28" s="610"/>
      <c r="CN28" s="610"/>
      <c r="CO28" s="610"/>
      <c r="CP28" s="610"/>
      <c r="CQ28" s="611"/>
      <c r="CR28" s="612">
        <v>4630354</v>
      </c>
      <c r="CS28" s="601"/>
      <c r="CT28" s="601"/>
      <c r="CU28" s="601"/>
      <c r="CV28" s="601"/>
      <c r="CW28" s="601"/>
      <c r="CX28" s="601"/>
      <c r="CY28" s="613"/>
      <c r="CZ28" s="614">
        <v>10.4</v>
      </c>
      <c r="DA28" s="635"/>
      <c r="DB28" s="635"/>
      <c r="DC28" s="636"/>
      <c r="DD28" s="600">
        <v>4582926</v>
      </c>
      <c r="DE28" s="601"/>
      <c r="DF28" s="601"/>
      <c r="DG28" s="601"/>
      <c r="DH28" s="601"/>
      <c r="DI28" s="601"/>
      <c r="DJ28" s="601"/>
      <c r="DK28" s="613"/>
      <c r="DL28" s="600">
        <v>4582926</v>
      </c>
      <c r="DM28" s="601"/>
      <c r="DN28" s="601"/>
      <c r="DO28" s="601"/>
      <c r="DP28" s="601"/>
      <c r="DQ28" s="601"/>
      <c r="DR28" s="601"/>
      <c r="DS28" s="601"/>
      <c r="DT28" s="601"/>
      <c r="DU28" s="601"/>
      <c r="DV28" s="613"/>
      <c r="DW28" s="614">
        <v>21.6</v>
      </c>
      <c r="DX28" s="635"/>
      <c r="DY28" s="635"/>
      <c r="DZ28" s="635"/>
      <c r="EA28" s="635"/>
      <c r="EB28" s="635"/>
      <c r="EC28" s="651"/>
    </row>
    <row r="29" spans="2:133" ht="11.25" customHeight="1" x14ac:dyDescent="0.15">
      <c r="B29" s="609" t="s">
        <v>219</v>
      </c>
      <c r="C29" s="610"/>
      <c r="D29" s="610"/>
      <c r="E29" s="610"/>
      <c r="F29" s="610"/>
      <c r="G29" s="610"/>
      <c r="H29" s="610"/>
      <c r="I29" s="610"/>
      <c r="J29" s="610"/>
      <c r="K29" s="610"/>
      <c r="L29" s="610"/>
      <c r="M29" s="610"/>
      <c r="N29" s="610"/>
      <c r="O29" s="610"/>
      <c r="P29" s="610"/>
      <c r="Q29" s="611"/>
      <c r="R29" s="612">
        <v>65930</v>
      </c>
      <c r="S29" s="601"/>
      <c r="T29" s="601"/>
      <c r="U29" s="601"/>
      <c r="V29" s="601"/>
      <c r="W29" s="601"/>
      <c r="X29" s="601"/>
      <c r="Y29" s="613"/>
      <c r="Z29" s="603">
        <v>0.1</v>
      </c>
      <c r="AA29" s="603"/>
      <c r="AB29" s="603"/>
      <c r="AC29" s="603"/>
      <c r="AD29" s="604" t="s">
        <v>52</v>
      </c>
      <c r="AE29" s="604"/>
      <c r="AF29" s="604"/>
      <c r="AG29" s="604"/>
      <c r="AH29" s="604"/>
      <c r="AI29" s="604"/>
      <c r="AJ29" s="604"/>
      <c r="AK29" s="604"/>
      <c r="AL29" s="614" t="s">
        <v>186</v>
      </c>
      <c r="AM29" s="615"/>
      <c r="AN29" s="615"/>
      <c r="AO29" s="616"/>
      <c r="AP29" s="647"/>
      <c r="AQ29" s="648"/>
      <c r="AR29" s="648"/>
      <c r="AS29" s="648"/>
      <c r="AT29" s="648"/>
      <c r="AU29" s="648"/>
      <c r="AV29" s="648"/>
      <c r="AW29" s="648"/>
      <c r="AX29" s="648"/>
      <c r="AY29" s="648"/>
      <c r="AZ29" s="648"/>
      <c r="BA29" s="648"/>
      <c r="BB29" s="648"/>
      <c r="BC29" s="648"/>
      <c r="BD29" s="648"/>
      <c r="BE29" s="648"/>
      <c r="BF29" s="649"/>
      <c r="BG29" s="612"/>
      <c r="BH29" s="601"/>
      <c r="BI29" s="601"/>
      <c r="BJ29" s="601"/>
      <c r="BK29" s="601"/>
      <c r="BL29" s="601"/>
      <c r="BM29" s="601"/>
      <c r="BN29" s="613"/>
      <c r="BO29" s="603"/>
      <c r="BP29" s="603"/>
      <c r="BQ29" s="603"/>
      <c r="BR29" s="603"/>
      <c r="BS29" s="604"/>
      <c r="BT29" s="604"/>
      <c r="BU29" s="604"/>
      <c r="BV29" s="604"/>
      <c r="BW29" s="604"/>
      <c r="BX29" s="604"/>
      <c r="BY29" s="604"/>
      <c r="BZ29" s="604"/>
      <c r="CA29" s="604"/>
      <c r="CB29" s="605"/>
      <c r="CD29" s="653" t="s">
        <v>161</v>
      </c>
      <c r="CE29" s="654"/>
      <c r="CF29" s="609" t="s">
        <v>218</v>
      </c>
      <c r="CG29" s="610"/>
      <c r="CH29" s="610"/>
      <c r="CI29" s="610"/>
      <c r="CJ29" s="610"/>
      <c r="CK29" s="610"/>
      <c r="CL29" s="610"/>
      <c r="CM29" s="610"/>
      <c r="CN29" s="610"/>
      <c r="CO29" s="610"/>
      <c r="CP29" s="610"/>
      <c r="CQ29" s="611"/>
      <c r="CR29" s="612">
        <v>4630354</v>
      </c>
      <c r="CS29" s="637"/>
      <c r="CT29" s="637"/>
      <c r="CU29" s="637"/>
      <c r="CV29" s="637"/>
      <c r="CW29" s="637"/>
      <c r="CX29" s="637"/>
      <c r="CY29" s="638"/>
      <c r="CZ29" s="614">
        <v>10.4</v>
      </c>
      <c r="DA29" s="635"/>
      <c r="DB29" s="635"/>
      <c r="DC29" s="636"/>
      <c r="DD29" s="600">
        <v>4582926</v>
      </c>
      <c r="DE29" s="637"/>
      <c r="DF29" s="637"/>
      <c r="DG29" s="637"/>
      <c r="DH29" s="637"/>
      <c r="DI29" s="637"/>
      <c r="DJ29" s="637"/>
      <c r="DK29" s="638"/>
      <c r="DL29" s="600">
        <v>4582926</v>
      </c>
      <c r="DM29" s="637"/>
      <c r="DN29" s="637"/>
      <c r="DO29" s="637"/>
      <c r="DP29" s="637"/>
      <c r="DQ29" s="637"/>
      <c r="DR29" s="637"/>
      <c r="DS29" s="637"/>
      <c r="DT29" s="637"/>
      <c r="DU29" s="637"/>
      <c r="DV29" s="638"/>
      <c r="DW29" s="614">
        <v>21.6</v>
      </c>
      <c r="DX29" s="635"/>
      <c r="DY29" s="635"/>
      <c r="DZ29" s="635"/>
      <c r="EA29" s="635"/>
      <c r="EB29" s="635"/>
      <c r="EC29" s="651"/>
    </row>
    <row r="30" spans="2:133" ht="11.25" customHeight="1" x14ac:dyDescent="0.15">
      <c r="B30" s="609" t="s">
        <v>217</v>
      </c>
      <c r="C30" s="610"/>
      <c r="D30" s="610"/>
      <c r="E30" s="610"/>
      <c r="F30" s="610"/>
      <c r="G30" s="610"/>
      <c r="H30" s="610"/>
      <c r="I30" s="610"/>
      <c r="J30" s="610"/>
      <c r="K30" s="610"/>
      <c r="L30" s="610"/>
      <c r="M30" s="610"/>
      <c r="N30" s="610"/>
      <c r="O30" s="610"/>
      <c r="P30" s="610"/>
      <c r="Q30" s="611"/>
      <c r="R30" s="612">
        <v>6391625</v>
      </c>
      <c r="S30" s="601"/>
      <c r="T30" s="601"/>
      <c r="U30" s="601"/>
      <c r="V30" s="601"/>
      <c r="W30" s="601"/>
      <c r="X30" s="601"/>
      <c r="Y30" s="613"/>
      <c r="Z30" s="603">
        <v>13.6</v>
      </c>
      <c r="AA30" s="603"/>
      <c r="AB30" s="603"/>
      <c r="AC30" s="603"/>
      <c r="AD30" s="604" t="s">
        <v>52</v>
      </c>
      <c r="AE30" s="604"/>
      <c r="AF30" s="604"/>
      <c r="AG30" s="604"/>
      <c r="AH30" s="604"/>
      <c r="AI30" s="604"/>
      <c r="AJ30" s="604"/>
      <c r="AK30" s="604"/>
      <c r="AL30" s="614" t="s">
        <v>52</v>
      </c>
      <c r="AM30" s="615"/>
      <c r="AN30" s="615"/>
      <c r="AO30" s="616"/>
      <c r="AP30" s="596" t="s">
        <v>216</v>
      </c>
      <c r="AQ30" s="597"/>
      <c r="AR30" s="597"/>
      <c r="AS30" s="597"/>
      <c r="AT30" s="597"/>
      <c r="AU30" s="597"/>
      <c r="AV30" s="597"/>
      <c r="AW30" s="597"/>
      <c r="AX30" s="597"/>
      <c r="AY30" s="597"/>
      <c r="AZ30" s="597"/>
      <c r="BA30" s="597"/>
      <c r="BB30" s="597"/>
      <c r="BC30" s="597"/>
      <c r="BD30" s="597"/>
      <c r="BE30" s="597"/>
      <c r="BF30" s="598"/>
      <c r="BG30" s="596" t="s">
        <v>215</v>
      </c>
      <c r="BH30" s="659"/>
      <c r="BI30" s="659"/>
      <c r="BJ30" s="659"/>
      <c r="BK30" s="659"/>
      <c r="BL30" s="659"/>
      <c r="BM30" s="659"/>
      <c r="BN30" s="659"/>
      <c r="BO30" s="659"/>
      <c r="BP30" s="659"/>
      <c r="BQ30" s="660"/>
      <c r="BR30" s="596" t="s">
        <v>214</v>
      </c>
      <c r="BS30" s="659"/>
      <c r="BT30" s="659"/>
      <c r="BU30" s="659"/>
      <c r="BV30" s="659"/>
      <c r="BW30" s="659"/>
      <c r="BX30" s="659"/>
      <c r="BY30" s="659"/>
      <c r="BZ30" s="659"/>
      <c r="CA30" s="659"/>
      <c r="CB30" s="660"/>
      <c r="CD30" s="655"/>
      <c r="CE30" s="656"/>
      <c r="CF30" s="609" t="s">
        <v>213</v>
      </c>
      <c r="CG30" s="610"/>
      <c r="CH30" s="610"/>
      <c r="CI30" s="610"/>
      <c r="CJ30" s="610"/>
      <c r="CK30" s="610"/>
      <c r="CL30" s="610"/>
      <c r="CM30" s="610"/>
      <c r="CN30" s="610"/>
      <c r="CO30" s="610"/>
      <c r="CP30" s="610"/>
      <c r="CQ30" s="611"/>
      <c r="CR30" s="612">
        <v>4538018</v>
      </c>
      <c r="CS30" s="601"/>
      <c r="CT30" s="601"/>
      <c r="CU30" s="601"/>
      <c r="CV30" s="601"/>
      <c r="CW30" s="601"/>
      <c r="CX30" s="601"/>
      <c r="CY30" s="613"/>
      <c r="CZ30" s="614">
        <v>10.199999999999999</v>
      </c>
      <c r="DA30" s="635"/>
      <c r="DB30" s="635"/>
      <c r="DC30" s="636"/>
      <c r="DD30" s="600">
        <v>4491265</v>
      </c>
      <c r="DE30" s="601"/>
      <c r="DF30" s="601"/>
      <c r="DG30" s="601"/>
      <c r="DH30" s="601"/>
      <c r="DI30" s="601"/>
      <c r="DJ30" s="601"/>
      <c r="DK30" s="613"/>
      <c r="DL30" s="600">
        <v>4491265</v>
      </c>
      <c r="DM30" s="601"/>
      <c r="DN30" s="601"/>
      <c r="DO30" s="601"/>
      <c r="DP30" s="601"/>
      <c r="DQ30" s="601"/>
      <c r="DR30" s="601"/>
      <c r="DS30" s="601"/>
      <c r="DT30" s="601"/>
      <c r="DU30" s="601"/>
      <c r="DV30" s="613"/>
      <c r="DW30" s="614">
        <v>21.1</v>
      </c>
      <c r="DX30" s="635"/>
      <c r="DY30" s="635"/>
      <c r="DZ30" s="635"/>
      <c r="EA30" s="635"/>
      <c r="EB30" s="635"/>
      <c r="EC30" s="651"/>
    </row>
    <row r="31" spans="2:133" ht="11.25" customHeight="1" x14ac:dyDescent="0.15">
      <c r="B31" s="639" t="s">
        <v>212</v>
      </c>
      <c r="C31" s="640"/>
      <c r="D31" s="640"/>
      <c r="E31" s="640"/>
      <c r="F31" s="640"/>
      <c r="G31" s="640"/>
      <c r="H31" s="640"/>
      <c r="I31" s="640"/>
      <c r="J31" s="640"/>
      <c r="K31" s="640"/>
      <c r="L31" s="640"/>
      <c r="M31" s="640"/>
      <c r="N31" s="640"/>
      <c r="O31" s="640"/>
      <c r="P31" s="640"/>
      <c r="Q31" s="641"/>
      <c r="R31" s="612" t="s">
        <v>52</v>
      </c>
      <c r="S31" s="601"/>
      <c r="T31" s="601"/>
      <c r="U31" s="601"/>
      <c r="V31" s="601"/>
      <c r="W31" s="601"/>
      <c r="X31" s="601"/>
      <c r="Y31" s="613"/>
      <c r="Z31" s="603" t="s">
        <v>168</v>
      </c>
      <c r="AA31" s="603"/>
      <c r="AB31" s="603"/>
      <c r="AC31" s="603"/>
      <c r="AD31" s="604" t="s">
        <v>186</v>
      </c>
      <c r="AE31" s="604"/>
      <c r="AF31" s="604"/>
      <c r="AG31" s="604"/>
      <c r="AH31" s="604"/>
      <c r="AI31" s="604"/>
      <c r="AJ31" s="604"/>
      <c r="AK31" s="604"/>
      <c r="AL31" s="614" t="s">
        <v>177</v>
      </c>
      <c r="AM31" s="615"/>
      <c r="AN31" s="615"/>
      <c r="AO31" s="616"/>
      <c r="AP31" s="661" t="s">
        <v>211</v>
      </c>
      <c r="AQ31" s="662"/>
      <c r="AR31" s="662"/>
      <c r="AS31" s="662"/>
      <c r="AT31" s="667" t="s">
        <v>210</v>
      </c>
      <c r="AU31" s="78"/>
      <c r="AV31" s="78"/>
      <c r="AW31" s="78"/>
      <c r="AX31" s="617" t="s">
        <v>42</v>
      </c>
      <c r="AY31" s="618"/>
      <c r="AZ31" s="618"/>
      <c r="BA31" s="618"/>
      <c r="BB31" s="618"/>
      <c r="BC31" s="618"/>
      <c r="BD31" s="618"/>
      <c r="BE31" s="618"/>
      <c r="BF31" s="619"/>
      <c r="BG31" s="672">
        <v>99.4</v>
      </c>
      <c r="BH31" s="670"/>
      <c r="BI31" s="670"/>
      <c r="BJ31" s="670"/>
      <c r="BK31" s="670"/>
      <c r="BL31" s="670"/>
      <c r="BM31" s="626">
        <v>96.6</v>
      </c>
      <c r="BN31" s="670"/>
      <c r="BO31" s="670"/>
      <c r="BP31" s="670"/>
      <c r="BQ31" s="671"/>
      <c r="BR31" s="672">
        <v>98.4</v>
      </c>
      <c r="BS31" s="670"/>
      <c r="BT31" s="670"/>
      <c r="BU31" s="670"/>
      <c r="BV31" s="670"/>
      <c r="BW31" s="670"/>
      <c r="BX31" s="626">
        <v>95.4</v>
      </c>
      <c r="BY31" s="670"/>
      <c r="BZ31" s="670"/>
      <c r="CA31" s="670"/>
      <c r="CB31" s="671"/>
      <c r="CD31" s="655"/>
      <c r="CE31" s="656"/>
      <c r="CF31" s="609" t="s">
        <v>209</v>
      </c>
      <c r="CG31" s="610"/>
      <c r="CH31" s="610"/>
      <c r="CI31" s="610"/>
      <c r="CJ31" s="610"/>
      <c r="CK31" s="610"/>
      <c r="CL31" s="610"/>
      <c r="CM31" s="610"/>
      <c r="CN31" s="610"/>
      <c r="CO31" s="610"/>
      <c r="CP31" s="610"/>
      <c r="CQ31" s="611"/>
      <c r="CR31" s="612">
        <v>92336</v>
      </c>
      <c r="CS31" s="637"/>
      <c r="CT31" s="637"/>
      <c r="CU31" s="637"/>
      <c r="CV31" s="637"/>
      <c r="CW31" s="637"/>
      <c r="CX31" s="637"/>
      <c r="CY31" s="638"/>
      <c r="CZ31" s="614">
        <v>0.2</v>
      </c>
      <c r="DA31" s="635"/>
      <c r="DB31" s="635"/>
      <c r="DC31" s="636"/>
      <c r="DD31" s="600">
        <v>91661</v>
      </c>
      <c r="DE31" s="637"/>
      <c r="DF31" s="637"/>
      <c r="DG31" s="637"/>
      <c r="DH31" s="637"/>
      <c r="DI31" s="637"/>
      <c r="DJ31" s="637"/>
      <c r="DK31" s="638"/>
      <c r="DL31" s="600">
        <v>91661</v>
      </c>
      <c r="DM31" s="637"/>
      <c r="DN31" s="637"/>
      <c r="DO31" s="637"/>
      <c r="DP31" s="637"/>
      <c r="DQ31" s="637"/>
      <c r="DR31" s="637"/>
      <c r="DS31" s="637"/>
      <c r="DT31" s="637"/>
      <c r="DU31" s="637"/>
      <c r="DV31" s="638"/>
      <c r="DW31" s="614">
        <v>0.4</v>
      </c>
      <c r="DX31" s="635"/>
      <c r="DY31" s="635"/>
      <c r="DZ31" s="635"/>
      <c r="EA31" s="635"/>
      <c r="EB31" s="635"/>
      <c r="EC31" s="651"/>
    </row>
    <row r="32" spans="2:133" ht="11.25" customHeight="1" x14ac:dyDescent="0.15">
      <c r="B32" s="609" t="s">
        <v>208</v>
      </c>
      <c r="C32" s="610"/>
      <c r="D32" s="610"/>
      <c r="E32" s="610"/>
      <c r="F32" s="610"/>
      <c r="G32" s="610"/>
      <c r="H32" s="610"/>
      <c r="I32" s="610"/>
      <c r="J32" s="610"/>
      <c r="K32" s="610"/>
      <c r="L32" s="610"/>
      <c r="M32" s="610"/>
      <c r="N32" s="610"/>
      <c r="O32" s="610"/>
      <c r="P32" s="610"/>
      <c r="Q32" s="611"/>
      <c r="R32" s="612">
        <v>2927775</v>
      </c>
      <c r="S32" s="601"/>
      <c r="T32" s="601"/>
      <c r="U32" s="601"/>
      <c r="V32" s="601"/>
      <c r="W32" s="601"/>
      <c r="X32" s="601"/>
      <c r="Y32" s="613"/>
      <c r="Z32" s="603">
        <v>6.2</v>
      </c>
      <c r="AA32" s="603"/>
      <c r="AB32" s="603"/>
      <c r="AC32" s="603"/>
      <c r="AD32" s="604" t="s">
        <v>52</v>
      </c>
      <c r="AE32" s="604"/>
      <c r="AF32" s="604"/>
      <c r="AG32" s="604"/>
      <c r="AH32" s="604"/>
      <c r="AI32" s="604"/>
      <c r="AJ32" s="604"/>
      <c r="AK32" s="604"/>
      <c r="AL32" s="614" t="s">
        <v>186</v>
      </c>
      <c r="AM32" s="615"/>
      <c r="AN32" s="615"/>
      <c r="AO32" s="616"/>
      <c r="AP32" s="663"/>
      <c r="AQ32" s="664"/>
      <c r="AR32" s="664"/>
      <c r="AS32" s="664"/>
      <c r="AT32" s="668"/>
      <c r="AU32" s="71" t="s">
        <v>207</v>
      </c>
      <c r="AX32" s="609" t="s">
        <v>206</v>
      </c>
      <c r="AY32" s="610"/>
      <c r="AZ32" s="610"/>
      <c r="BA32" s="610"/>
      <c r="BB32" s="610"/>
      <c r="BC32" s="610"/>
      <c r="BD32" s="610"/>
      <c r="BE32" s="610"/>
      <c r="BF32" s="611"/>
      <c r="BG32" s="673">
        <v>99.5</v>
      </c>
      <c r="BH32" s="637"/>
      <c r="BI32" s="637"/>
      <c r="BJ32" s="637"/>
      <c r="BK32" s="637"/>
      <c r="BL32" s="637"/>
      <c r="BM32" s="615">
        <v>97.5</v>
      </c>
      <c r="BN32" s="637"/>
      <c r="BO32" s="637"/>
      <c r="BP32" s="637"/>
      <c r="BQ32" s="674"/>
      <c r="BR32" s="673">
        <v>97.3</v>
      </c>
      <c r="BS32" s="637"/>
      <c r="BT32" s="637"/>
      <c r="BU32" s="637"/>
      <c r="BV32" s="637"/>
      <c r="BW32" s="637"/>
      <c r="BX32" s="615">
        <v>95.3</v>
      </c>
      <c r="BY32" s="637"/>
      <c r="BZ32" s="637"/>
      <c r="CA32" s="637"/>
      <c r="CB32" s="674"/>
      <c r="CD32" s="657"/>
      <c r="CE32" s="658"/>
      <c r="CF32" s="609" t="s">
        <v>205</v>
      </c>
      <c r="CG32" s="610"/>
      <c r="CH32" s="610"/>
      <c r="CI32" s="610"/>
      <c r="CJ32" s="610"/>
      <c r="CK32" s="610"/>
      <c r="CL32" s="610"/>
      <c r="CM32" s="610"/>
      <c r="CN32" s="610"/>
      <c r="CO32" s="610"/>
      <c r="CP32" s="610"/>
      <c r="CQ32" s="611"/>
      <c r="CR32" s="612" t="s">
        <v>52</v>
      </c>
      <c r="CS32" s="601"/>
      <c r="CT32" s="601"/>
      <c r="CU32" s="601"/>
      <c r="CV32" s="601"/>
      <c r="CW32" s="601"/>
      <c r="CX32" s="601"/>
      <c r="CY32" s="613"/>
      <c r="CZ32" s="614" t="s">
        <v>52</v>
      </c>
      <c r="DA32" s="635"/>
      <c r="DB32" s="635"/>
      <c r="DC32" s="636"/>
      <c r="DD32" s="600" t="s">
        <v>52</v>
      </c>
      <c r="DE32" s="601"/>
      <c r="DF32" s="601"/>
      <c r="DG32" s="601"/>
      <c r="DH32" s="601"/>
      <c r="DI32" s="601"/>
      <c r="DJ32" s="601"/>
      <c r="DK32" s="613"/>
      <c r="DL32" s="600" t="s">
        <v>186</v>
      </c>
      <c r="DM32" s="601"/>
      <c r="DN32" s="601"/>
      <c r="DO32" s="601"/>
      <c r="DP32" s="601"/>
      <c r="DQ32" s="601"/>
      <c r="DR32" s="601"/>
      <c r="DS32" s="601"/>
      <c r="DT32" s="601"/>
      <c r="DU32" s="601"/>
      <c r="DV32" s="613"/>
      <c r="DW32" s="614" t="s">
        <v>52</v>
      </c>
      <c r="DX32" s="635"/>
      <c r="DY32" s="635"/>
      <c r="DZ32" s="635"/>
      <c r="EA32" s="635"/>
      <c r="EB32" s="635"/>
      <c r="EC32" s="651"/>
    </row>
    <row r="33" spans="2:133" ht="11.25" customHeight="1" x14ac:dyDescent="0.15">
      <c r="B33" s="609" t="s">
        <v>204</v>
      </c>
      <c r="C33" s="610"/>
      <c r="D33" s="610"/>
      <c r="E33" s="610"/>
      <c r="F33" s="610"/>
      <c r="G33" s="610"/>
      <c r="H33" s="610"/>
      <c r="I33" s="610"/>
      <c r="J33" s="610"/>
      <c r="K33" s="610"/>
      <c r="L33" s="610"/>
      <c r="M33" s="610"/>
      <c r="N33" s="610"/>
      <c r="O33" s="610"/>
      <c r="P33" s="610"/>
      <c r="Q33" s="611"/>
      <c r="R33" s="612">
        <v>55177</v>
      </c>
      <c r="S33" s="601"/>
      <c r="T33" s="601"/>
      <c r="U33" s="601"/>
      <c r="V33" s="601"/>
      <c r="W33" s="601"/>
      <c r="X33" s="601"/>
      <c r="Y33" s="613"/>
      <c r="Z33" s="603">
        <v>0.1</v>
      </c>
      <c r="AA33" s="603"/>
      <c r="AB33" s="603"/>
      <c r="AC33" s="603"/>
      <c r="AD33" s="604">
        <v>9073</v>
      </c>
      <c r="AE33" s="604"/>
      <c r="AF33" s="604"/>
      <c r="AG33" s="604"/>
      <c r="AH33" s="604"/>
      <c r="AI33" s="604"/>
      <c r="AJ33" s="604"/>
      <c r="AK33" s="604"/>
      <c r="AL33" s="614">
        <v>0</v>
      </c>
      <c r="AM33" s="615"/>
      <c r="AN33" s="615"/>
      <c r="AO33" s="616"/>
      <c r="AP33" s="665"/>
      <c r="AQ33" s="666"/>
      <c r="AR33" s="666"/>
      <c r="AS33" s="666"/>
      <c r="AT33" s="669"/>
      <c r="AU33" s="80"/>
      <c r="AV33" s="80"/>
      <c r="AW33" s="80"/>
      <c r="AX33" s="647" t="s">
        <v>203</v>
      </c>
      <c r="AY33" s="648"/>
      <c r="AZ33" s="648"/>
      <c r="BA33" s="648"/>
      <c r="BB33" s="648"/>
      <c r="BC33" s="648"/>
      <c r="BD33" s="648"/>
      <c r="BE33" s="648"/>
      <c r="BF33" s="649"/>
      <c r="BG33" s="675">
        <v>99.2</v>
      </c>
      <c r="BH33" s="676"/>
      <c r="BI33" s="676"/>
      <c r="BJ33" s="676"/>
      <c r="BK33" s="676"/>
      <c r="BL33" s="676"/>
      <c r="BM33" s="677">
        <v>95.4</v>
      </c>
      <c r="BN33" s="676"/>
      <c r="BO33" s="676"/>
      <c r="BP33" s="676"/>
      <c r="BQ33" s="678"/>
      <c r="BR33" s="675">
        <v>99.1</v>
      </c>
      <c r="BS33" s="676"/>
      <c r="BT33" s="676"/>
      <c r="BU33" s="676"/>
      <c r="BV33" s="676"/>
      <c r="BW33" s="676"/>
      <c r="BX33" s="677">
        <v>95.1</v>
      </c>
      <c r="BY33" s="676"/>
      <c r="BZ33" s="676"/>
      <c r="CA33" s="676"/>
      <c r="CB33" s="678"/>
      <c r="CD33" s="609" t="s">
        <v>202</v>
      </c>
      <c r="CE33" s="610"/>
      <c r="CF33" s="610"/>
      <c r="CG33" s="610"/>
      <c r="CH33" s="610"/>
      <c r="CI33" s="610"/>
      <c r="CJ33" s="610"/>
      <c r="CK33" s="610"/>
      <c r="CL33" s="610"/>
      <c r="CM33" s="610"/>
      <c r="CN33" s="610"/>
      <c r="CO33" s="610"/>
      <c r="CP33" s="610"/>
      <c r="CQ33" s="611"/>
      <c r="CR33" s="612">
        <v>23200458</v>
      </c>
      <c r="CS33" s="637"/>
      <c r="CT33" s="637"/>
      <c r="CU33" s="637"/>
      <c r="CV33" s="637"/>
      <c r="CW33" s="637"/>
      <c r="CX33" s="637"/>
      <c r="CY33" s="638"/>
      <c r="CZ33" s="614">
        <v>52.3</v>
      </c>
      <c r="DA33" s="635"/>
      <c r="DB33" s="635"/>
      <c r="DC33" s="636"/>
      <c r="DD33" s="600">
        <v>17516130</v>
      </c>
      <c r="DE33" s="637"/>
      <c r="DF33" s="637"/>
      <c r="DG33" s="637"/>
      <c r="DH33" s="637"/>
      <c r="DI33" s="637"/>
      <c r="DJ33" s="637"/>
      <c r="DK33" s="638"/>
      <c r="DL33" s="600">
        <v>9071741</v>
      </c>
      <c r="DM33" s="637"/>
      <c r="DN33" s="637"/>
      <c r="DO33" s="637"/>
      <c r="DP33" s="637"/>
      <c r="DQ33" s="637"/>
      <c r="DR33" s="637"/>
      <c r="DS33" s="637"/>
      <c r="DT33" s="637"/>
      <c r="DU33" s="637"/>
      <c r="DV33" s="638"/>
      <c r="DW33" s="614">
        <v>42.7</v>
      </c>
      <c r="DX33" s="635"/>
      <c r="DY33" s="635"/>
      <c r="DZ33" s="635"/>
      <c r="EA33" s="635"/>
      <c r="EB33" s="635"/>
      <c r="EC33" s="651"/>
    </row>
    <row r="34" spans="2:133" ht="11.25" customHeight="1" x14ac:dyDescent="0.15">
      <c r="B34" s="609" t="s">
        <v>201</v>
      </c>
      <c r="C34" s="610"/>
      <c r="D34" s="610"/>
      <c r="E34" s="610"/>
      <c r="F34" s="610"/>
      <c r="G34" s="610"/>
      <c r="H34" s="610"/>
      <c r="I34" s="610"/>
      <c r="J34" s="610"/>
      <c r="K34" s="610"/>
      <c r="L34" s="610"/>
      <c r="M34" s="610"/>
      <c r="N34" s="610"/>
      <c r="O34" s="610"/>
      <c r="P34" s="610"/>
      <c r="Q34" s="611"/>
      <c r="R34" s="612">
        <v>5521002</v>
      </c>
      <c r="S34" s="601"/>
      <c r="T34" s="601"/>
      <c r="U34" s="601"/>
      <c r="V34" s="601"/>
      <c r="W34" s="601"/>
      <c r="X34" s="601"/>
      <c r="Y34" s="613"/>
      <c r="Z34" s="603">
        <v>11.8</v>
      </c>
      <c r="AA34" s="603"/>
      <c r="AB34" s="603"/>
      <c r="AC34" s="603"/>
      <c r="AD34" s="604" t="s">
        <v>168</v>
      </c>
      <c r="AE34" s="604"/>
      <c r="AF34" s="604"/>
      <c r="AG34" s="604"/>
      <c r="AH34" s="604"/>
      <c r="AI34" s="604"/>
      <c r="AJ34" s="604"/>
      <c r="AK34" s="604"/>
      <c r="AL34" s="614" t="s">
        <v>168</v>
      </c>
      <c r="AM34" s="615"/>
      <c r="AN34" s="615"/>
      <c r="AO34" s="616"/>
      <c r="AP34" s="79"/>
      <c r="AQ34" s="77"/>
      <c r="AS34" s="78"/>
      <c r="AT34" s="78"/>
      <c r="AU34" s="78"/>
      <c r="AV34" s="78"/>
      <c r="AW34" s="78"/>
      <c r="AX34" s="78"/>
      <c r="AY34" s="78"/>
      <c r="AZ34" s="78"/>
      <c r="BA34" s="78"/>
      <c r="BB34" s="78"/>
      <c r="BC34" s="78"/>
      <c r="BD34" s="78"/>
      <c r="BE34" s="78"/>
      <c r="BF34" s="78"/>
      <c r="BG34" s="77"/>
      <c r="BH34" s="77"/>
      <c r="BI34" s="77"/>
      <c r="BJ34" s="77"/>
      <c r="BK34" s="77"/>
      <c r="BL34" s="77"/>
      <c r="BM34" s="77"/>
      <c r="BN34" s="77"/>
      <c r="BO34" s="77"/>
      <c r="BP34" s="77"/>
      <c r="BQ34" s="77"/>
      <c r="BR34" s="77"/>
      <c r="BS34" s="77"/>
      <c r="BT34" s="77"/>
      <c r="BU34" s="77"/>
      <c r="BV34" s="77"/>
      <c r="BW34" s="77"/>
      <c r="BX34" s="77"/>
      <c r="BY34" s="77"/>
      <c r="BZ34" s="77"/>
      <c r="CA34" s="77"/>
      <c r="CB34" s="77"/>
      <c r="CD34" s="609" t="s">
        <v>200</v>
      </c>
      <c r="CE34" s="610"/>
      <c r="CF34" s="610"/>
      <c r="CG34" s="610"/>
      <c r="CH34" s="610"/>
      <c r="CI34" s="610"/>
      <c r="CJ34" s="610"/>
      <c r="CK34" s="610"/>
      <c r="CL34" s="610"/>
      <c r="CM34" s="610"/>
      <c r="CN34" s="610"/>
      <c r="CO34" s="610"/>
      <c r="CP34" s="610"/>
      <c r="CQ34" s="611"/>
      <c r="CR34" s="612">
        <v>7724843</v>
      </c>
      <c r="CS34" s="601"/>
      <c r="CT34" s="601"/>
      <c r="CU34" s="601"/>
      <c r="CV34" s="601"/>
      <c r="CW34" s="601"/>
      <c r="CX34" s="601"/>
      <c r="CY34" s="613"/>
      <c r="CZ34" s="614">
        <v>17.399999999999999</v>
      </c>
      <c r="DA34" s="635"/>
      <c r="DB34" s="635"/>
      <c r="DC34" s="636"/>
      <c r="DD34" s="600">
        <v>5421650</v>
      </c>
      <c r="DE34" s="601"/>
      <c r="DF34" s="601"/>
      <c r="DG34" s="601"/>
      <c r="DH34" s="601"/>
      <c r="DI34" s="601"/>
      <c r="DJ34" s="601"/>
      <c r="DK34" s="613"/>
      <c r="DL34" s="600">
        <v>2573783</v>
      </c>
      <c r="DM34" s="601"/>
      <c r="DN34" s="601"/>
      <c r="DO34" s="601"/>
      <c r="DP34" s="601"/>
      <c r="DQ34" s="601"/>
      <c r="DR34" s="601"/>
      <c r="DS34" s="601"/>
      <c r="DT34" s="601"/>
      <c r="DU34" s="601"/>
      <c r="DV34" s="613"/>
      <c r="DW34" s="614">
        <v>12.1</v>
      </c>
      <c r="DX34" s="635"/>
      <c r="DY34" s="635"/>
      <c r="DZ34" s="635"/>
      <c r="EA34" s="635"/>
      <c r="EB34" s="635"/>
      <c r="EC34" s="651"/>
    </row>
    <row r="35" spans="2:133" ht="11.25" customHeight="1" x14ac:dyDescent="0.15">
      <c r="B35" s="609" t="s">
        <v>199</v>
      </c>
      <c r="C35" s="610"/>
      <c r="D35" s="610"/>
      <c r="E35" s="610"/>
      <c r="F35" s="610"/>
      <c r="G35" s="610"/>
      <c r="H35" s="610"/>
      <c r="I35" s="610"/>
      <c r="J35" s="610"/>
      <c r="K35" s="610"/>
      <c r="L35" s="610"/>
      <c r="M35" s="610"/>
      <c r="N35" s="610"/>
      <c r="O35" s="610"/>
      <c r="P35" s="610"/>
      <c r="Q35" s="611"/>
      <c r="R35" s="612">
        <v>3570330</v>
      </c>
      <c r="S35" s="601"/>
      <c r="T35" s="601"/>
      <c r="U35" s="601"/>
      <c r="V35" s="601"/>
      <c r="W35" s="601"/>
      <c r="X35" s="601"/>
      <c r="Y35" s="613"/>
      <c r="Z35" s="603">
        <v>7.6</v>
      </c>
      <c r="AA35" s="603"/>
      <c r="AB35" s="603"/>
      <c r="AC35" s="603"/>
      <c r="AD35" s="604" t="s">
        <v>155</v>
      </c>
      <c r="AE35" s="604"/>
      <c r="AF35" s="604"/>
      <c r="AG35" s="604"/>
      <c r="AH35" s="604"/>
      <c r="AI35" s="604"/>
      <c r="AJ35" s="604"/>
      <c r="AK35" s="604"/>
      <c r="AL35" s="614" t="s">
        <v>52</v>
      </c>
      <c r="AM35" s="615"/>
      <c r="AN35" s="615"/>
      <c r="AO35" s="616"/>
      <c r="AP35" s="76"/>
      <c r="AQ35" s="596" t="s">
        <v>198</v>
      </c>
      <c r="AR35" s="597"/>
      <c r="AS35" s="597"/>
      <c r="AT35" s="597"/>
      <c r="AU35" s="597"/>
      <c r="AV35" s="597"/>
      <c r="AW35" s="597"/>
      <c r="AX35" s="597"/>
      <c r="AY35" s="597"/>
      <c r="AZ35" s="597"/>
      <c r="BA35" s="597"/>
      <c r="BB35" s="597"/>
      <c r="BC35" s="597"/>
      <c r="BD35" s="597"/>
      <c r="BE35" s="597"/>
      <c r="BF35" s="598"/>
      <c r="BG35" s="596" t="s">
        <v>197</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09" t="s">
        <v>196</v>
      </c>
      <c r="CE35" s="610"/>
      <c r="CF35" s="610"/>
      <c r="CG35" s="610"/>
      <c r="CH35" s="610"/>
      <c r="CI35" s="610"/>
      <c r="CJ35" s="610"/>
      <c r="CK35" s="610"/>
      <c r="CL35" s="610"/>
      <c r="CM35" s="610"/>
      <c r="CN35" s="610"/>
      <c r="CO35" s="610"/>
      <c r="CP35" s="610"/>
      <c r="CQ35" s="611"/>
      <c r="CR35" s="612">
        <v>734261</v>
      </c>
      <c r="CS35" s="637"/>
      <c r="CT35" s="637"/>
      <c r="CU35" s="637"/>
      <c r="CV35" s="637"/>
      <c r="CW35" s="637"/>
      <c r="CX35" s="637"/>
      <c r="CY35" s="638"/>
      <c r="CZ35" s="614">
        <v>1.7</v>
      </c>
      <c r="DA35" s="635"/>
      <c r="DB35" s="635"/>
      <c r="DC35" s="636"/>
      <c r="DD35" s="600">
        <v>680576</v>
      </c>
      <c r="DE35" s="637"/>
      <c r="DF35" s="637"/>
      <c r="DG35" s="637"/>
      <c r="DH35" s="637"/>
      <c r="DI35" s="637"/>
      <c r="DJ35" s="637"/>
      <c r="DK35" s="638"/>
      <c r="DL35" s="600">
        <v>408316</v>
      </c>
      <c r="DM35" s="637"/>
      <c r="DN35" s="637"/>
      <c r="DO35" s="637"/>
      <c r="DP35" s="637"/>
      <c r="DQ35" s="637"/>
      <c r="DR35" s="637"/>
      <c r="DS35" s="637"/>
      <c r="DT35" s="637"/>
      <c r="DU35" s="637"/>
      <c r="DV35" s="638"/>
      <c r="DW35" s="614">
        <v>1.9</v>
      </c>
      <c r="DX35" s="635"/>
      <c r="DY35" s="635"/>
      <c r="DZ35" s="635"/>
      <c r="EA35" s="635"/>
      <c r="EB35" s="635"/>
      <c r="EC35" s="651"/>
    </row>
    <row r="36" spans="2:133" ht="11.25" customHeight="1" x14ac:dyDescent="0.15">
      <c r="B36" s="609" t="s">
        <v>195</v>
      </c>
      <c r="C36" s="610"/>
      <c r="D36" s="610"/>
      <c r="E36" s="610"/>
      <c r="F36" s="610"/>
      <c r="G36" s="610"/>
      <c r="H36" s="610"/>
      <c r="I36" s="610"/>
      <c r="J36" s="610"/>
      <c r="K36" s="610"/>
      <c r="L36" s="610"/>
      <c r="M36" s="610"/>
      <c r="N36" s="610"/>
      <c r="O36" s="610"/>
      <c r="P36" s="610"/>
      <c r="Q36" s="611"/>
      <c r="R36" s="612">
        <v>2153042</v>
      </c>
      <c r="S36" s="601"/>
      <c r="T36" s="601"/>
      <c r="U36" s="601"/>
      <c r="V36" s="601"/>
      <c r="W36" s="601"/>
      <c r="X36" s="601"/>
      <c r="Y36" s="613"/>
      <c r="Z36" s="603">
        <v>4.5999999999999996</v>
      </c>
      <c r="AA36" s="603"/>
      <c r="AB36" s="603"/>
      <c r="AC36" s="603"/>
      <c r="AD36" s="604" t="s">
        <v>52</v>
      </c>
      <c r="AE36" s="604"/>
      <c r="AF36" s="604"/>
      <c r="AG36" s="604"/>
      <c r="AH36" s="604"/>
      <c r="AI36" s="604"/>
      <c r="AJ36" s="604"/>
      <c r="AK36" s="604"/>
      <c r="AL36" s="614" t="s">
        <v>52</v>
      </c>
      <c r="AM36" s="615"/>
      <c r="AN36" s="615"/>
      <c r="AO36" s="616"/>
      <c r="AP36" s="76"/>
      <c r="AQ36" s="683" t="s">
        <v>194</v>
      </c>
      <c r="AR36" s="684"/>
      <c r="AS36" s="684"/>
      <c r="AT36" s="684"/>
      <c r="AU36" s="684"/>
      <c r="AV36" s="684"/>
      <c r="AW36" s="684"/>
      <c r="AX36" s="684"/>
      <c r="AY36" s="685"/>
      <c r="AZ36" s="620">
        <v>4223380</v>
      </c>
      <c r="BA36" s="621"/>
      <c r="BB36" s="621"/>
      <c r="BC36" s="621"/>
      <c r="BD36" s="621"/>
      <c r="BE36" s="621"/>
      <c r="BF36" s="679"/>
      <c r="BG36" s="617" t="s">
        <v>193</v>
      </c>
      <c r="BH36" s="618"/>
      <c r="BI36" s="618"/>
      <c r="BJ36" s="618"/>
      <c r="BK36" s="618"/>
      <c r="BL36" s="618"/>
      <c r="BM36" s="618"/>
      <c r="BN36" s="618"/>
      <c r="BO36" s="618"/>
      <c r="BP36" s="618"/>
      <c r="BQ36" s="618"/>
      <c r="BR36" s="618"/>
      <c r="BS36" s="618"/>
      <c r="BT36" s="618"/>
      <c r="BU36" s="619"/>
      <c r="BV36" s="620">
        <v>74023</v>
      </c>
      <c r="BW36" s="621"/>
      <c r="BX36" s="621"/>
      <c r="BY36" s="621"/>
      <c r="BZ36" s="621"/>
      <c r="CA36" s="621"/>
      <c r="CB36" s="679"/>
      <c r="CD36" s="609" t="s">
        <v>192</v>
      </c>
      <c r="CE36" s="610"/>
      <c r="CF36" s="610"/>
      <c r="CG36" s="610"/>
      <c r="CH36" s="610"/>
      <c r="CI36" s="610"/>
      <c r="CJ36" s="610"/>
      <c r="CK36" s="610"/>
      <c r="CL36" s="610"/>
      <c r="CM36" s="610"/>
      <c r="CN36" s="610"/>
      <c r="CO36" s="610"/>
      <c r="CP36" s="610"/>
      <c r="CQ36" s="611"/>
      <c r="CR36" s="612">
        <v>7384030</v>
      </c>
      <c r="CS36" s="601"/>
      <c r="CT36" s="601"/>
      <c r="CU36" s="601"/>
      <c r="CV36" s="601"/>
      <c r="CW36" s="601"/>
      <c r="CX36" s="601"/>
      <c r="CY36" s="613"/>
      <c r="CZ36" s="614">
        <v>16.600000000000001</v>
      </c>
      <c r="DA36" s="635"/>
      <c r="DB36" s="635"/>
      <c r="DC36" s="636"/>
      <c r="DD36" s="600">
        <v>6125532</v>
      </c>
      <c r="DE36" s="601"/>
      <c r="DF36" s="601"/>
      <c r="DG36" s="601"/>
      <c r="DH36" s="601"/>
      <c r="DI36" s="601"/>
      <c r="DJ36" s="601"/>
      <c r="DK36" s="613"/>
      <c r="DL36" s="600">
        <v>3982996</v>
      </c>
      <c r="DM36" s="601"/>
      <c r="DN36" s="601"/>
      <c r="DO36" s="601"/>
      <c r="DP36" s="601"/>
      <c r="DQ36" s="601"/>
      <c r="DR36" s="601"/>
      <c r="DS36" s="601"/>
      <c r="DT36" s="601"/>
      <c r="DU36" s="601"/>
      <c r="DV36" s="613"/>
      <c r="DW36" s="614">
        <v>18.7</v>
      </c>
      <c r="DX36" s="635"/>
      <c r="DY36" s="635"/>
      <c r="DZ36" s="635"/>
      <c r="EA36" s="635"/>
      <c r="EB36" s="635"/>
      <c r="EC36" s="651"/>
    </row>
    <row r="37" spans="2:133" ht="11.25" customHeight="1" x14ac:dyDescent="0.15">
      <c r="B37" s="609" t="s">
        <v>191</v>
      </c>
      <c r="C37" s="610"/>
      <c r="D37" s="610"/>
      <c r="E37" s="610"/>
      <c r="F37" s="610"/>
      <c r="G37" s="610"/>
      <c r="H37" s="610"/>
      <c r="I37" s="610"/>
      <c r="J37" s="610"/>
      <c r="K37" s="610"/>
      <c r="L37" s="610"/>
      <c r="M37" s="610"/>
      <c r="N37" s="610"/>
      <c r="O37" s="610"/>
      <c r="P37" s="610"/>
      <c r="Q37" s="611"/>
      <c r="R37" s="612">
        <v>673984</v>
      </c>
      <c r="S37" s="601"/>
      <c r="T37" s="601"/>
      <c r="U37" s="601"/>
      <c r="V37" s="601"/>
      <c r="W37" s="601"/>
      <c r="X37" s="601"/>
      <c r="Y37" s="613"/>
      <c r="Z37" s="603">
        <v>1.4</v>
      </c>
      <c r="AA37" s="603"/>
      <c r="AB37" s="603"/>
      <c r="AC37" s="603"/>
      <c r="AD37" s="604">
        <v>2315</v>
      </c>
      <c r="AE37" s="604"/>
      <c r="AF37" s="604"/>
      <c r="AG37" s="604"/>
      <c r="AH37" s="604"/>
      <c r="AI37" s="604"/>
      <c r="AJ37" s="604"/>
      <c r="AK37" s="604"/>
      <c r="AL37" s="614">
        <v>0</v>
      </c>
      <c r="AM37" s="615"/>
      <c r="AN37" s="615"/>
      <c r="AO37" s="616"/>
      <c r="AQ37" s="680" t="s">
        <v>190</v>
      </c>
      <c r="AR37" s="681"/>
      <c r="AS37" s="681"/>
      <c r="AT37" s="681"/>
      <c r="AU37" s="681"/>
      <c r="AV37" s="681"/>
      <c r="AW37" s="681"/>
      <c r="AX37" s="681"/>
      <c r="AY37" s="682"/>
      <c r="AZ37" s="612">
        <v>1543528</v>
      </c>
      <c r="BA37" s="601"/>
      <c r="BB37" s="601"/>
      <c r="BC37" s="601"/>
      <c r="BD37" s="637"/>
      <c r="BE37" s="637"/>
      <c r="BF37" s="674"/>
      <c r="BG37" s="609" t="s">
        <v>189</v>
      </c>
      <c r="BH37" s="610"/>
      <c r="BI37" s="610"/>
      <c r="BJ37" s="610"/>
      <c r="BK37" s="610"/>
      <c r="BL37" s="610"/>
      <c r="BM37" s="610"/>
      <c r="BN37" s="610"/>
      <c r="BO37" s="610"/>
      <c r="BP37" s="610"/>
      <c r="BQ37" s="610"/>
      <c r="BR37" s="610"/>
      <c r="BS37" s="610"/>
      <c r="BT37" s="610"/>
      <c r="BU37" s="611"/>
      <c r="BV37" s="612">
        <v>74023</v>
      </c>
      <c r="BW37" s="601"/>
      <c r="BX37" s="601"/>
      <c r="BY37" s="601"/>
      <c r="BZ37" s="601"/>
      <c r="CA37" s="601"/>
      <c r="CB37" s="602"/>
      <c r="CD37" s="609" t="s">
        <v>188</v>
      </c>
      <c r="CE37" s="610"/>
      <c r="CF37" s="610"/>
      <c r="CG37" s="610"/>
      <c r="CH37" s="610"/>
      <c r="CI37" s="610"/>
      <c r="CJ37" s="610"/>
      <c r="CK37" s="610"/>
      <c r="CL37" s="610"/>
      <c r="CM37" s="610"/>
      <c r="CN37" s="610"/>
      <c r="CO37" s="610"/>
      <c r="CP37" s="610"/>
      <c r="CQ37" s="611"/>
      <c r="CR37" s="612">
        <v>2211162</v>
      </c>
      <c r="CS37" s="637"/>
      <c r="CT37" s="637"/>
      <c r="CU37" s="637"/>
      <c r="CV37" s="637"/>
      <c r="CW37" s="637"/>
      <c r="CX37" s="637"/>
      <c r="CY37" s="638"/>
      <c r="CZ37" s="614">
        <v>5</v>
      </c>
      <c r="DA37" s="635"/>
      <c r="DB37" s="635"/>
      <c r="DC37" s="636"/>
      <c r="DD37" s="600">
        <v>2191152</v>
      </c>
      <c r="DE37" s="637"/>
      <c r="DF37" s="637"/>
      <c r="DG37" s="637"/>
      <c r="DH37" s="637"/>
      <c r="DI37" s="637"/>
      <c r="DJ37" s="637"/>
      <c r="DK37" s="638"/>
      <c r="DL37" s="600">
        <v>1958583</v>
      </c>
      <c r="DM37" s="637"/>
      <c r="DN37" s="637"/>
      <c r="DO37" s="637"/>
      <c r="DP37" s="637"/>
      <c r="DQ37" s="637"/>
      <c r="DR37" s="637"/>
      <c r="DS37" s="637"/>
      <c r="DT37" s="637"/>
      <c r="DU37" s="637"/>
      <c r="DV37" s="638"/>
      <c r="DW37" s="614">
        <v>9.1999999999999993</v>
      </c>
      <c r="DX37" s="635"/>
      <c r="DY37" s="635"/>
      <c r="DZ37" s="635"/>
      <c r="EA37" s="635"/>
      <c r="EB37" s="635"/>
      <c r="EC37" s="651"/>
    </row>
    <row r="38" spans="2:133" ht="11.25" customHeight="1" x14ac:dyDescent="0.15">
      <c r="B38" s="609" t="s">
        <v>187</v>
      </c>
      <c r="C38" s="610"/>
      <c r="D38" s="610"/>
      <c r="E38" s="610"/>
      <c r="F38" s="610"/>
      <c r="G38" s="610"/>
      <c r="H38" s="610"/>
      <c r="I38" s="610"/>
      <c r="J38" s="610"/>
      <c r="K38" s="610"/>
      <c r="L38" s="610"/>
      <c r="M38" s="610"/>
      <c r="N38" s="610"/>
      <c r="O38" s="610"/>
      <c r="P38" s="610"/>
      <c r="Q38" s="611"/>
      <c r="R38" s="612">
        <v>3088200</v>
      </c>
      <c r="S38" s="601"/>
      <c r="T38" s="601"/>
      <c r="U38" s="601"/>
      <c r="V38" s="601"/>
      <c r="W38" s="601"/>
      <c r="X38" s="601"/>
      <c r="Y38" s="613"/>
      <c r="Z38" s="603">
        <v>6.6</v>
      </c>
      <c r="AA38" s="603"/>
      <c r="AB38" s="603"/>
      <c r="AC38" s="603"/>
      <c r="AD38" s="604" t="s">
        <v>186</v>
      </c>
      <c r="AE38" s="604"/>
      <c r="AF38" s="604"/>
      <c r="AG38" s="604"/>
      <c r="AH38" s="604"/>
      <c r="AI38" s="604"/>
      <c r="AJ38" s="604"/>
      <c r="AK38" s="604"/>
      <c r="AL38" s="614" t="s">
        <v>168</v>
      </c>
      <c r="AM38" s="615"/>
      <c r="AN38" s="615"/>
      <c r="AO38" s="616"/>
      <c r="AQ38" s="680" t="s">
        <v>185</v>
      </c>
      <c r="AR38" s="681"/>
      <c r="AS38" s="681"/>
      <c r="AT38" s="681"/>
      <c r="AU38" s="681"/>
      <c r="AV38" s="681"/>
      <c r="AW38" s="681"/>
      <c r="AX38" s="681"/>
      <c r="AY38" s="682"/>
      <c r="AZ38" s="612" t="s">
        <v>52</v>
      </c>
      <c r="BA38" s="601"/>
      <c r="BB38" s="601"/>
      <c r="BC38" s="601"/>
      <c r="BD38" s="637"/>
      <c r="BE38" s="637"/>
      <c r="BF38" s="674"/>
      <c r="BG38" s="609" t="s">
        <v>184</v>
      </c>
      <c r="BH38" s="610"/>
      <c r="BI38" s="610"/>
      <c r="BJ38" s="610"/>
      <c r="BK38" s="610"/>
      <c r="BL38" s="610"/>
      <c r="BM38" s="610"/>
      <c r="BN38" s="610"/>
      <c r="BO38" s="610"/>
      <c r="BP38" s="610"/>
      <c r="BQ38" s="610"/>
      <c r="BR38" s="610"/>
      <c r="BS38" s="610"/>
      <c r="BT38" s="610"/>
      <c r="BU38" s="611"/>
      <c r="BV38" s="612">
        <v>9196</v>
      </c>
      <c r="BW38" s="601"/>
      <c r="BX38" s="601"/>
      <c r="BY38" s="601"/>
      <c r="BZ38" s="601"/>
      <c r="CA38" s="601"/>
      <c r="CB38" s="602"/>
      <c r="CD38" s="609" t="s">
        <v>183</v>
      </c>
      <c r="CE38" s="610"/>
      <c r="CF38" s="610"/>
      <c r="CG38" s="610"/>
      <c r="CH38" s="610"/>
      <c r="CI38" s="610"/>
      <c r="CJ38" s="610"/>
      <c r="CK38" s="610"/>
      <c r="CL38" s="610"/>
      <c r="CM38" s="610"/>
      <c r="CN38" s="610"/>
      <c r="CO38" s="610"/>
      <c r="CP38" s="610"/>
      <c r="CQ38" s="611"/>
      <c r="CR38" s="612">
        <v>2679852</v>
      </c>
      <c r="CS38" s="601"/>
      <c r="CT38" s="601"/>
      <c r="CU38" s="601"/>
      <c r="CV38" s="601"/>
      <c r="CW38" s="601"/>
      <c r="CX38" s="601"/>
      <c r="CY38" s="613"/>
      <c r="CZ38" s="614">
        <v>6</v>
      </c>
      <c r="DA38" s="635"/>
      <c r="DB38" s="635"/>
      <c r="DC38" s="636"/>
      <c r="DD38" s="600">
        <v>2186194</v>
      </c>
      <c r="DE38" s="601"/>
      <c r="DF38" s="601"/>
      <c r="DG38" s="601"/>
      <c r="DH38" s="601"/>
      <c r="DI38" s="601"/>
      <c r="DJ38" s="601"/>
      <c r="DK38" s="613"/>
      <c r="DL38" s="600">
        <v>2106646</v>
      </c>
      <c r="DM38" s="601"/>
      <c r="DN38" s="601"/>
      <c r="DO38" s="601"/>
      <c r="DP38" s="601"/>
      <c r="DQ38" s="601"/>
      <c r="DR38" s="601"/>
      <c r="DS38" s="601"/>
      <c r="DT38" s="601"/>
      <c r="DU38" s="601"/>
      <c r="DV38" s="613"/>
      <c r="DW38" s="614">
        <v>9.9</v>
      </c>
      <c r="DX38" s="635"/>
      <c r="DY38" s="635"/>
      <c r="DZ38" s="635"/>
      <c r="EA38" s="635"/>
      <c r="EB38" s="635"/>
      <c r="EC38" s="651"/>
    </row>
    <row r="39" spans="2:133" ht="11.25" customHeight="1" x14ac:dyDescent="0.15">
      <c r="B39" s="609" t="s">
        <v>182</v>
      </c>
      <c r="C39" s="610"/>
      <c r="D39" s="610"/>
      <c r="E39" s="610"/>
      <c r="F39" s="610"/>
      <c r="G39" s="610"/>
      <c r="H39" s="610"/>
      <c r="I39" s="610"/>
      <c r="J39" s="610"/>
      <c r="K39" s="610"/>
      <c r="L39" s="610"/>
      <c r="M39" s="610"/>
      <c r="N39" s="610"/>
      <c r="O39" s="610"/>
      <c r="P39" s="610"/>
      <c r="Q39" s="611"/>
      <c r="R39" s="612" t="s">
        <v>52</v>
      </c>
      <c r="S39" s="601"/>
      <c r="T39" s="601"/>
      <c r="U39" s="601"/>
      <c r="V39" s="601"/>
      <c r="W39" s="601"/>
      <c r="X39" s="601"/>
      <c r="Y39" s="613"/>
      <c r="Z39" s="603" t="s">
        <v>52</v>
      </c>
      <c r="AA39" s="603"/>
      <c r="AB39" s="603"/>
      <c r="AC39" s="603"/>
      <c r="AD39" s="604" t="s">
        <v>52</v>
      </c>
      <c r="AE39" s="604"/>
      <c r="AF39" s="604"/>
      <c r="AG39" s="604"/>
      <c r="AH39" s="604"/>
      <c r="AI39" s="604"/>
      <c r="AJ39" s="604"/>
      <c r="AK39" s="604"/>
      <c r="AL39" s="614" t="s">
        <v>52</v>
      </c>
      <c r="AM39" s="615"/>
      <c r="AN39" s="615"/>
      <c r="AO39" s="616"/>
      <c r="AQ39" s="680" t="s">
        <v>181</v>
      </c>
      <c r="AR39" s="681"/>
      <c r="AS39" s="681"/>
      <c r="AT39" s="681"/>
      <c r="AU39" s="681"/>
      <c r="AV39" s="681"/>
      <c r="AW39" s="681"/>
      <c r="AX39" s="681"/>
      <c r="AY39" s="682"/>
      <c r="AZ39" s="612" t="s">
        <v>52</v>
      </c>
      <c r="BA39" s="601"/>
      <c r="BB39" s="601"/>
      <c r="BC39" s="601"/>
      <c r="BD39" s="637"/>
      <c r="BE39" s="637"/>
      <c r="BF39" s="674"/>
      <c r="BG39" s="609" t="s">
        <v>180</v>
      </c>
      <c r="BH39" s="610"/>
      <c r="BI39" s="610"/>
      <c r="BJ39" s="610"/>
      <c r="BK39" s="610"/>
      <c r="BL39" s="610"/>
      <c r="BM39" s="610"/>
      <c r="BN39" s="610"/>
      <c r="BO39" s="610"/>
      <c r="BP39" s="610"/>
      <c r="BQ39" s="610"/>
      <c r="BR39" s="610"/>
      <c r="BS39" s="610"/>
      <c r="BT39" s="610"/>
      <c r="BU39" s="611"/>
      <c r="BV39" s="612">
        <v>13997</v>
      </c>
      <c r="BW39" s="601"/>
      <c r="BX39" s="601"/>
      <c r="BY39" s="601"/>
      <c r="BZ39" s="601"/>
      <c r="CA39" s="601"/>
      <c r="CB39" s="602"/>
      <c r="CD39" s="609" t="s">
        <v>179</v>
      </c>
      <c r="CE39" s="610"/>
      <c r="CF39" s="610"/>
      <c r="CG39" s="610"/>
      <c r="CH39" s="610"/>
      <c r="CI39" s="610"/>
      <c r="CJ39" s="610"/>
      <c r="CK39" s="610"/>
      <c r="CL39" s="610"/>
      <c r="CM39" s="610"/>
      <c r="CN39" s="610"/>
      <c r="CO39" s="610"/>
      <c r="CP39" s="610"/>
      <c r="CQ39" s="611"/>
      <c r="CR39" s="612">
        <v>4326623</v>
      </c>
      <c r="CS39" s="637"/>
      <c r="CT39" s="637"/>
      <c r="CU39" s="637"/>
      <c r="CV39" s="637"/>
      <c r="CW39" s="637"/>
      <c r="CX39" s="637"/>
      <c r="CY39" s="638"/>
      <c r="CZ39" s="614">
        <v>9.8000000000000007</v>
      </c>
      <c r="DA39" s="635"/>
      <c r="DB39" s="635"/>
      <c r="DC39" s="636"/>
      <c r="DD39" s="600">
        <v>3090178</v>
      </c>
      <c r="DE39" s="637"/>
      <c r="DF39" s="637"/>
      <c r="DG39" s="637"/>
      <c r="DH39" s="637"/>
      <c r="DI39" s="637"/>
      <c r="DJ39" s="637"/>
      <c r="DK39" s="638"/>
      <c r="DL39" s="600" t="s">
        <v>52</v>
      </c>
      <c r="DM39" s="637"/>
      <c r="DN39" s="637"/>
      <c r="DO39" s="637"/>
      <c r="DP39" s="637"/>
      <c r="DQ39" s="637"/>
      <c r="DR39" s="637"/>
      <c r="DS39" s="637"/>
      <c r="DT39" s="637"/>
      <c r="DU39" s="637"/>
      <c r="DV39" s="638"/>
      <c r="DW39" s="614" t="s">
        <v>52</v>
      </c>
      <c r="DX39" s="635"/>
      <c r="DY39" s="635"/>
      <c r="DZ39" s="635"/>
      <c r="EA39" s="635"/>
      <c r="EB39" s="635"/>
      <c r="EC39" s="651"/>
    </row>
    <row r="40" spans="2:133" ht="11.25" customHeight="1" x14ac:dyDescent="0.15">
      <c r="B40" s="609" t="s">
        <v>178</v>
      </c>
      <c r="C40" s="610"/>
      <c r="D40" s="610"/>
      <c r="E40" s="610"/>
      <c r="F40" s="610"/>
      <c r="G40" s="610"/>
      <c r="H40" s="610"/>
      <c r="I40" s="610"/>
      <c r="J40" s="610"/>
      <c r="K40" s="610"/>
      <c r="L40" s="610"/>
      <c r="M40" s="610"/>
      <c r="N40" s="610"/>
      <c r="O40" s="610"/>
      <c r="P40" s="610"/>
      <c r="Q40" s="611"/>
      <c r="R40" s="612">
        <v>406400</v>
      </c>
      <c r="S40" s="601"/>
      <c r="T40" s="601"/>
      <c r="U40" s="601"/>
      <c r="V40" s="601"/>
      <c r="W40" s="601"/>
      <c r="X40" s="601"/>
      <c r="Y40" s="613"/>
      <c r="Z40" s="603">
        <v>0.9</v>
      </c>
      <c r="AA40" s="603"/>
      <c r="AB40" s="603"/>
      <c r="AC40" s="603"/>
      <c r="AD40" s="604" t="s">
        <v>52</v>
      </c>
      <c r="AE40" s="604"/>
      <c r="AF40" s="604"/>
      <c r="AG40" s="604"/>
      <c r="AH40" s="604"/>
      <c r="AI40" s="604"/>
      <c r="AJ40" s="604"/>
      <c r="AK40" s="604"/>
      <c r="AL40" s="614" t="s">
        <v>177</v>
      </c>
      <c r="AM40" s="615"/>
      <c r="AN40" s="615"/>
      <c r="AO40" s="616"/>
      <c r="AQ40" s="680" t="s">
        <v>176</v>
      </c>
      <c r="AR40" s="681"/>
      <c r="AS40" s="681"/>
      <c r="AT40" s="681"/>
      <c r="AU40" s="681"/>
      <c r="AV40" s="681"/>
      <c r="AW40" s="681"/>
      <c r="AX40" s="681"/>
      <c r="AY40" s="682"/>
      <c r="AZ40" s="612" t="s">
        <v>52</v>
      </c>
      <c r="BA40" s="601"/>
      <c r="BB40" s="601"/>
      <c r="BC40" s="601"/>
      <c r="BD40" s="637"/>
      <c r="BE40" s="637"/>
      <c r="BF40" s="674"/>
      <c r="BG40" s="663" t="s">
        <v>175</v>
      </c>
      <c r="BH40" s="664"/>
      <c r="BI40" s="664"/>
      <c r="BJ40" s="664"/>
      <c r="BK40" s="664"/>
      <c r="BL40" s="75"/>
      <c r="BM40" s="610" t="s">
        <v>174</v>
      </c>
      <c r="BN40" s="610"/>
      <c r="BO40" s="610"/>
      <c r="BP40" s="610"/>
      <c r="BQ40" s="610"/>
      <c r="BR40" s="610"/>
      <c r="BS40" s="610"/>
      <c r="BT40" s="610"/>
      <c r="BU40" s="611"/>
      <c r="BV40" s="612">
        <v>90</v>
      </c>
      <c r="BW40" s="601"/>
      <c r="BX40" s="601"/>
      <c r="BY40" s="601"/>
      <c r="BZ40" s="601"/>
      <c r="CA40" s="601"/>
      <c r="CB40" s="602"/>
      <c r="CD40" s="609" t="s">
        <v>173</v>
      </c>
      <c r="CE40" s="610"/>
      <c r="CF40" s="610"/>
      <c r="CG40" s="610"/>
      <c r="CH40" s="610"/>
      <c r="CI40" s="610"/>
      <c r="CJ40" s="610"/>
      <c r="CK40" s="610"/>
      <c r="CL40" s="610"/>
      <c r="CM40" s="610"/>
      <c r="CN40" s="610"/>
      <c r="CO40" s="610"/>
      <c r="CP40" s="610"/>
      <c r="CQ40" s="611"/>
      <c r="CR40" s="612">
        <v>350849</v>
      </c>
      <c r="CS40" s="601"/>
      <c r="CT40" s="601"/>
      <c r="CU40" s="601"/>
      <c r="CV40" s="601"/>
      <c r="CW40" s="601"/>
      <c r="CX40" s="601"/>
      <c r="CY40" s="613"/>
      <c r="CZ40" s="614">
        <v>0.8</v>
      </c>
      <c r="DA40" s="635"/>
      <c r="DB40" s="635"/>
      <c r="DC40" s="636"/>
      <c r="DD40" s="600">
        <v>12000</v>
      </c>
      <c r="DE40" s="601"/>
      <c r="DF40" s="601"/>
      <c r="DG40" s="601"/>
      <c r="DH40" s="601"/>
      <c r="DI40" s="601"/>
      <c r="DJ40" s="601"/>
      <c r="DK40" s="613"/>
      <c r="DL40" s="600" t="s">
        <v>52</v>
      </c>
      <c r="DM40" s="601"/>
      <c r="DN40" s="601"/>
      <c r="DO40" s="601"/>
      <c r="DP40" s="601"/>
      <c r="DQ40" s="601"/>
      <c r="DR40" s="601"/>
      <c r="DS40" s="601"/>
      <c r="DT40" s="601"/>
      <c r="DU40" s="601"/>
      <c r="DV40" s="613"/>
      <c r="DW40" s="614" t="s">
        <v>52</v>
      </c>
      <c r="DX40" s="635"/>
      <c r="DY40" s="635"/>
      <c r="DZ40" s="635"/>
      <c r="EA40" s="635"/>
      <c r="EB40" s="635"/>
      <c r="EC40" s="651"/>
    </row>
    <row r="41" spans="2:133" ht="11.25" customHeight="1" x14ac:dyDescent="0.15">
      <c r="B41" s="647" t="s">
        <v>172</v>
      </c>
      <c r="C41" s="648"/>
      <c r="D41" s="648"/>
      <c r="E41" s="648"/>
      <c r="F41" s="648"/>
      <c r="G41" s="648"/>
      <c r="H41" s="648"/>
      <c r="I41" s="648"/>
      <c r="J41" s="648"/>
      <c r="K41" s="648"/>
      <c r="L41" s="648"/>
      <c r="M41" s="648"/>
      <c r="N41" s="648"/>
      <c r="O41" s="648"/>
      <c r="P41" s="648"/>
      <c r="Q41" s="649"/>
      <c r="R41" s="686">
        <v>46865676</v>
      </c>
      <c r="S41" s="687"/>
      <c r="T41" s="687"/>
      <c r="U41" s="687"/>
      <c r="V41" s="687"/>
      <c r="W41" s="687"/>
      <c r="X41" s="687"/>
      <c r="Y41" s="697"/>
      <c r="Z41" s="698">
        <v>100</v>
      </c>
      <c r="AA41" s="698"/>
      <c r="AB41" s="698"/>
      <c r="AC41" s="698"/>
      <c r="AD41" s="699">
        <v>20857352</v>
      </c>
      <c r="AE41" s="699"/>
      <c r="AF41" s="699"/>
      <c r="AG41" s="699"/>
      <c r="AH41" s="699"/>
      <c r="AI41" s="699"/>
      <c r="AJ41" s="699"/>
      <c r="AK41" s="699"/>
      <c r="AL41" s="700">
        <v>100</v>
      </c>
      <c r="AM41" s="677"/>
      <c r="AN41" s="677"/>
      <c r="AO41" s="701"/>
      <c r="AQ41" s="680" t="s">
        <v>171</v>
      </c>
      <c r="AR41" s="681"/>
      <c r="AS41" s="681"/>
      <c r="AT41" s="681"/>
      <c r="AU41" s="681"/>
      <c r="AV41" s="681"/>
      <c r="AW41" s="681"/>
      <c r="AX41" s="681"/>
      <c r="AY41" s="682"/>
      <c r="AZ41" s="612">
        <v>494002</v>
      </c>
      <c r="BA41" s="601"/>
      <c r="BB41" s="601"/>
      <c r="BC41" s="601"/>
      <c r="BD41" s="637"/>
      <c r="BE41" s="637"/>
      <c r="BF41" s="674"/>
      <c r="BG41" s="663"/>
      <c r="BH41" s="664"/>
      <c r="BI41" s="664"/>
      <c r="BJ41" s="664"/>
      <c r="BK41" s="664"/>
      <c r="BL41" s="75"/>
      <c r="BM41" s="610" t="s">
        <v>170</v>
      </c>
      <c r="BN41" s="610"/>
      <c r="BO41" s="610"/>
      <c r="BP41" s="610"/>
      <c r="BQ41" s="610"/>
      <c r="BR41" s="610"/>
      <c r="BS41" s="610"/>
      <c r="BT41" s="610"/>
      <c r="BU41" s="611"/>
      <c r="BV41" s="612" t="s">
        <v>52</v>
      </c>
      <c r="BW41" s="601"/>
      <c r="BX41" s="601"/>
      <c r="BY41" s="601"/>
      <c r="BZ41" s="601"/>
      <c r="CA41" s="601"/>
      <c r="CB41" s="602"/>
      <c r="CD41" s="609" t="s">
        <v>169</v>
      </c>
      <c r="CE41" s="610"/>
      <c r="CF41" s="610"/>
      <c r="CG41" s="610"/>
      <c r="CH41" s="610"/>
      <c r="CI41" s="610"/>
      <c r="CJ41" s="610"/>
      <c r="CK41" s="610"/>
      <c r="CL41" s="610"/>
      <c r="CM41" s="610"/>
      <c r="CN41" s="610"/>
      <c r="CO41" s="610"/>
      <c r="CP41" s="610"/>
      <c r="CQ41" s="611"/>
      <c r="CR41" s="612" t="s">
        <v>52</v>
      </c>
      <c r="CS41" s="637"/>
      <c r="CT41" s="637"/>
      <c r="CU41" s="637"/>
      <c r="CV41" s="637"/>
      <c r="CW41" s="637"/>
      <c r="CX41" s="637"/>
      <c r="CY41" s="638"/>
      <c r="CZ41" s="614" t="s">
        <v>168</v>
      </c>
      <c r="DA41" s="635"/>
      <c r="DB41" s="635"/>
      <c r="DC41" s="636"/>
      <c r="DD41" s="600" t="s">
        <v>52</v>
      </c>
      <c r="DE41" s="637"/>
      <c r="DF41" s="637"/>
      <c r="DG41" s="637"/>
      <c r="DH41" s="637"/>
      <c r="DI41" s="637"/>
      <c r="DJ41" s="637"/>
      <c r="DK41" s="638"/>
      <c r="DL41" s="691"/>
      <c r="DM41" s="692"/>
      <c r="DN41" s="692"/>
      <c r="DO41" s="692"/>
      <c r="DP41" s="692"/>
      <c r="DQ41" s="692"/>
      <c r="DR41" s="692"/>
      <c r="DS41" s="692"/>
      <c r="DT41" s="692"/>
      <c r="DU41" s="692"/>
      <c r="DV41" s="693"/>
      <c r="DW41" s="694"/>
      <c r="DX41" s="695"/>
      <c r="DY41" s="695"/>
      <c r="DZ41" s="695"/>
      <c r="EA41" s="695"/>
      <c r="EB41" s="695"/>
      <c r="EC41" s="696"/>
    </row>
    <row r="42" spans="2:133" ht="11.25" customHeight="1" x14ac:dyDescent="0.15">
      <c r="AQ42" s="688" t="s">
        <v>167</v>
      </c>
      <c r="AR42" s="689"/>
      <c r="AS42" s="689"/>
      <c r="AT42" s="689"/>
      <c r="AU42" s="689"/>
      <c r="AV42" s="689"/>
      <c r="AW42" s="689"/>
      <c r="AX42" s="689"/>
      <c r="AY42" s="690"/>
      <c r="AZ42" s="686">
        <v>2185850</v>
      </c>
      <c r="BA42" s="687"/>
      <c r="BB42" s="687"/>
      <c r="BC42" s="687"/>
      <c r="BD42" s="676"/>
      <c r="BE42" s="676"/>
      <c r="BF42" s="678"/>
      <c r="BG42" s="665"/>
      <c r="BH42" s="666"/>
      <c r="BI42" s="666"/>
      <c r="BJ42" s="666"/>
      <c r="BK42" s="666"/>
      <c r="BL42" s="74"/>
      <c r="BM42" s="648" t="s">
        <v>166</v>
      </c>
      <c r="BN42" s="648"/>
      <c r="BO42" s="648"/>
      <c r="BP42" s="648"/>
      <c r="BQ42" s="648"/>
      <c r="BR42" s="648"/>
      <c r="BS42" s="648"/>
      <c r="BT42" s="648"/>
      <c r="BU42" s="649"/>
      <c r="BV42" s="686">
        <v>340</v>
      </c>
      <c r="BW42" s="687"/>
      <c r="BX42" s="687"/>
      <c r="BY42" s="687"/>
      <c r="BZ42" s="687"/>
      <c r="CA42" s="687"/>
      <c r="CB42" s="702"/>
      <c r="CD42" s="609" t="s">
        <v>165</v>
      </c>
      <c r="CE42" s="610"/>
      <c r="CF42" s="610"/>
      <c r="CG42" s="610"/>
      <c r="CH42" s="610"/>
      <c r="CI42" s="610"/>
      <c r="CJ42" s="610"/>
      <c r="CK42" s="610"/>
      <c r="CL42" s="610"/>
      <c r="CM42" s="610"/>
      <c r="CN42" s="610"/>
      <c r="CO42" s="610"/>
      <c r="CP42" s="610"/>
      <c r="CQ42" s="611"/>
      <c r="CR42" s="612">
        <v>5164321</v>
      </c>
      <c r="CS42" s="637"/>
      <c r="CT42" s="637"/>
      <c r="CU42" s="637"/>
      <c r="CV42" s="637"/>
      <c r="CW42" s="637"/>
      <c r="CX42" s="637"/>
      <c r="CY42" s="638"/>
      <c r="CZ42" s="614">
        <v>11.6</v>
      </c>
      <c r="DA42" s="635"/>
      <c r="DB42" s="635"/>
      <c r="DC42" s="636"/>
      <c r="DD42" s="600">
        <v>893176</v>
      </c>
      <c r="DE42" s="637"/>
      <c r="DF42" s="637"/>
      <c r="DG42" s="637"/>
      <c r="DH42" s="637"/>
      <c r="DI42" s="637"/>
      <c r="DJ42" s="637"/>
      <c r="DK42" s="638"/>
      <c r="DL42" s="691"/>
      <c r="DM42" s="692"/>
      <c r="DN42" s="692"/>
      <c r="DO42" s="692"/>
      <c r="DP42" s="692"/>
      <c r="DQ42" s="692"/>
      <c r="DR42" s="692"/>
      <c r="DS42" s="692"/>
      <c r="DT42" s="692"/>
      <c r="DU42" s="692"/>
      <c r="DV42" s="693"/>
      <c r="DW42" s="694"/>
      <c r="DX42" s="695"/>
      <c r="DY42" s="695"/>
      <c r="DZ42" s="695"/>
      <c r="EA42" s="695"/>
      <c r="EB42" s="695"/>
      <c r="EC42" s="696"/>
    </row>
    <row r="43" spans="2:133" ht="11.25" customHeight="1" x14ac:dyDescent="0.15">
      <c r="B43" s="71" t="s">
        <v>164</v>
      </c>
      <c r="CD43" s="609" t="s">
        <v>163</v>
      </c>
      <c r="CE43" s="610"/>
      <c r="CF43" s="610"/>
      <c r="CG43" s="610"/>
      <c r="CH43" s="610"/>
      <c r="CI43" s="610"/>
      <c r="CJ43" s="610"/>
      <c r="CK43" s="610"/>
      <c r="CL43" s="610"/>
      <c r="CM43" s="610"/>
      <c r="CN43" s="610"/>
      <c r="CO43" s="610"/>
      <c r="CP43" s="610"/>
      <c r="CQ43" s="611"/>
      <c r="CR43" s="612">
        <v>169997</v>
      </c>
      <c r="CS43" s="637"/>
      <c r="CT43" s="637"/>
      <c r="CU43" s="637"/>
      <c r="CV43" s="637"/>
      <c r="CW43" s="637"/>
      <c r="CX43" s="637"/>
      <c r="CY43" s="638"/>
      <c r="CZ43" s="614">
        <v>0.4</v>
      </c>
      <c r="DA43" s="635"/>
      <c r="DB43" s="635"/>
      <c r="DC43" s="636"/>
      <c r="DD43" s="600">
        <v>169997</v>
      </c>
      <c r="DE43" s="637"/>
      <c r="DF43" s="637"/>
      <c r="DG43" s="637"/>
      <c r="DH43" s="637"/>
      <c r="DI43" s="637"/>
      <c r="DJ43" s="637"/>
      <c r="DK43" s="638"/>
      <c r="DL43" s="691"/>
      <c r="DM43" s="692"/>
      <c r="DN43" s="692"/>
      <c r="DO43" s="692"/>
      <c r="DP43" s="692"/>
      <c r="DQ43" s="692"/>
      <c r="DR43" s="692"/>
      <c r="DS43" s="692"/>
      <c r="DT43" s="692"/>
      <c r="DU43" s="692"/>
      <c r="DV43" s="693"/>
      <c r="DW43" s="694"/>
      <c r="DX43" s="695"/>
      <c r="DY43" s="695"/>
      <c r="DZ43" s="695"/>
      <c r="EA43" s="695"/>
      <c r="EB43" s="695"/>
      <c r="EC43" s="696"/>
    </row>
    <row r="44" spans="2:133" ht="11.25" customHeight="1" x14ac:dyDescent="0.15">
      <c r="B44" s="703" t="s">
        <v>162</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3" t="s">
        <v>161</v>
      </c>
      <c r="CE44" s="654"/>
      <c r="CF44" s="609" t="s">
        <v>160</v>
      </c>
      <c r="CG44" s="610"/>
      <c r="CH44" s="610"/>
      <c r="CI44" s="610"/>
      <c r="CJ44" s="610"/>
      <c r="CK44" s="610"/>
      <c r="CL44" s="610"/>
      <c r="CM44" s="610"/>
      <c r="CN44" s="610"/>
      <c r="CO44" s="610"/>
      <c r="CP44" s="610"/>
      <c r="CQ44" s="611"/>
      <c r="CR44" s="612">
        <v>5164321</v>
      </c>
      <c r="CS44" s="601"/>
      <c r="CT44" s="601"/>
      <c r="CU44" s="601"/>
      <c r="CV44" s="601"/>
      <c r="CW44" s="601"/>
      <c r="CX44" s="601"/>
      <c r="CY44" s="613"/>
      <c r="CZ44" s="614">
        <v>11.6</v>
      </c>
      <c r="DA44" s="615"/>
      <c r="DB44" s="615"/>
      <c r="DC44" s="629"/>
      <c r="DD44" s="600">
        <v>893176</v>
      </c>
      <c r="DE44" s="601"/>
      <c r="DF44" s="601"/>
      <c r="DG44" s="601"/>
      <c r="DH44" s="601"/>
      <c r="DI44" s="601"/>
      <c r="DJ44" s="601"/>
      <c r="DK44" s="613"/>
      <c r="DL44" s="691"/>
      <c r="DM44" s="692"/>
      <c r="DN44" s="692"/>
      <c r="DO44" s="692"/>
      <c r="DP44" s="692"/>
      <c r="DQ44" s="692"/>
      <c r="DR44" s="692"/>
      <c r="DS44" s="692"/>
      <c r="DT44" s="692"/>
      <c r="DU44" s="692"/>
      <c r="DV44" s="693"/>
      <c r="DW44" s="694"/>
      <c r="DX44" s="695"/>
      <c r="DY44" s="695"/>
      <c r="DZ44" s="695"/>
      <c r="EA44" s="695"/>
      <c r="EB44" s="695"/>
      <c r="EC44" s="696"/>
    </row>
    <row r="45" spans="2:133" ht="11.25" customHeight="1" x14ac:dyDescent="0.15">
      <c r="B45" s="703" t="s">
        <v>159</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5"/>
      <c r="CE45" s="656"/>
      <c r="CF45" s="609" t="s">
        <v>158</v>
      </c>
      <c r="CG45" s="610"/>
      <c r="CH45" s="610"/>
      <c r="CI45" s="610"/>
      <c r="CJ45" s="610"/>
      <c r="CK45" s="610"/>
      <c r="CL45" s="610"/>
      <c r="CM45" s="610"/>
      <c r="CN45" s="610"/>
      <c r="CO45" s="610"/>
      <c r="CP45" s="610"/>
      <c r="CQ45" s="611"/>
      <c r="CR45" s="612">
        <v>1669845</v>
      </c>
      <c r="CS45" s="637"/>
      <c r="CT45" s="637"/>
      <c r="CU45" s="637"/>
      <c r="CV45" s="637"/>
      <c r="CW45" s="637"/>
      <c r="CX45" s="637"/>
      <c r="CY45" s="638"/>
      <c r="CZ45" s="614">
        <v>3.8</v>
      </c>
      <c r="DA45" s="635"/>
      <c r="DB45" s="635"/>
      <c r="DC45" s="636"/>
      <c r="DD45" s="600">
        <v>82193</v>
      </c>
      <c r="DE45" s="637"/>
      <c r="DF45" s="637"/>
      <c r="DG45" s="637"/>
      <c r="DH45" s="637"/>
      <c r="DI45" s="637"/>
      <c r="DJ45" s="637"/>
      <c r="DK45" s="638"/>
      <c r="DL45" s="691"/>
      <c r="DM45" s="692"/>
      <c r="DN45" s="692"/>
      <c r="DO45" s="692"/>
      <c r="DP45" s="692"/>
      <c r="DQ45" s="692"/>
      <c r="DR45" s="692"/>
      <c r="DS45" s="692"/>
      <c r="DT45" s="692"/>
      <c r="DU45" s="692"/>
      <c r="DV45" s="693"/>
      <c r="DW45" s="694"/>
      <c r="DX45" s="695"/>
      <c r="DY45" s="695"/>
      <c r="DZ45" s="695"/>
      <c r="EA45" s="695"/>
      <c r="EB45" s="695"/>
      <c r="EC45" s="696"/>
    </row>
    <row r="46" spans="2:133" ht="11.25" customHeight="1" x14ac:dyDescent="0.15">
      <c r="B46" s="73"/>
      <c r="CD46" s="655"/>
      <c r="CE46" s="656"/>
      <c r="CF46" s="609" t="s">
        <v>157</v>
      </c>
      <c r="CG46" s="610"/>
      <c r="CH46" s="610"/>
      <c r="CI46" s="610"/>
      <c r="CJ46" s="610"/>
      <c r="CK46" s="610"/>
      <c r="CL46" s="610"/>
      <c r="CM46" s="610"/>
      <c r="CN46" s="610"/>
      <c r="CO46" s="610"/>
      <c r="CP46" s="610"/>
      <c r="CQ46" s="611"/>
      <c r="CR46" s="612">
        <v>3370338</v>
      </c>
      <c r="CS46" s="601"/>
      <c r="CT46" s="601"/>
      <c r="CU46" s="601"/>
      <c r="CV46" s="601"/>
      <c r="CW46" s="601"/>
      <c r="CX46" s="601"/>
      <c r="CY46" s="613"/>
      <c r="CZ46" s="614">
        <v>7.6</v>
      </c>
      <c r="DA46" s="615"/>
      <c r="DB46" s="615"/>
      <c r="DC46" s="629"/>
      <c r="DD46" s="600">
        <v>775676</v>
      </c>
      <c r="DE46" s="601"/>
      <c r="DF46" s="601"/>
      <c r="DG46" s="601"/>
      <c r="DH46" s="601"/>
      <c r="DI46" s="601"/>
      <c r="DJ46" s="601"/>
      <c r="DK46" s="613"/>
      <c r="DL46" s="691"/>
      <c r="DM46" s="692"/>
      <c r="DN46" s="692"/>
      <c r="DO46" s="692"/>
      <c r="DP46" s="692"/>
      <c r="DQ46" s="692"/>
      <c r="DR46" s="692"/>
      <c r="DS46" s="692"/>
      <c r="DT46" s="692"/>
      <c r="DU46" s="692"/>
      <c r="DV46" s="693"/>
      <c r="DW46" s="694"/>
      <c r="DX46" s="695"/>
      <c r="DY46" s="695"/>
      <c r="DZ46" s="695"/>
      <c r="EA46" s="695"/>
      <c r="EB46" s="695"/>
      <c r="EC46" s="696"/>
    </row>
    <row r="47" spans="2:133" ht="11.25" customHeight="1" x14ac:dyDescent="0.15">
      <c r="B47" s="73"/>
      <c r="CD47" s="655"/>
      <c r="CE47" s="656"/>
      <c r="CF47" s="609" t="s">
        <v>156</v>
      </c>
      <c r="CG47" s="610"/>
      <c r="CH47" s="610"/>
      <c r="CI47" s="610"/>
      <c r="CJ47" s="610"/>
      <c r="CK47" s="610"/>
      <c r="CL47" s="610"/>
      <c r="CM47" s="610"/>
      <c r="CN47" s="610"/>
      <c r="CO47" s="610"/>
      <c r="CP47" s="610"/>
      <c r="CQ47" s="611"/>
      <c r="CR47" s="612" t="s">
        <v>52</v>
      </c>
      <c r="CS47" s="637"/>
      <c r="CT47" s="637"/>
      <c r="CU47" s="637"/>
      <c r="CV47" s="637"/>
      <c r="CW47" s="637"/>
      <c r="CX47" s="637"/>
      <c r="CY47" s="638"/>
      <c r="CZ47" s="614" t="s">
        <v>52</v>
      </c>
      <c r="DA47" s="635"/>
      <c r="DB47" s="635"/>
      <c r="DC47" s="636"/>
      <c r="DD47" s="600" t="s">
        <v>155</v>
      </c>
      <c r="DE47" s="637"/>
      <c r="DF47" s="637"/>
      <c r="DG47" s="637"/>
      <c r="DH47" s="637"/>
      <c r="DI47" s="637"/>
      <c r="DJ47" s="637"/>
      <c r="DK47" s="638"/>
      <c r="DL47" s="691"/>
      <c r="DM47" s="692"/>
      <c r="DN47" s="692"/>
      <c r="DO47" s="692"/>
      <c r="DP47" s="692"/>
      <c r="DQ47" s="692"/>
      <c r="DR47" s="692"/>
      <c r="DS47" s="692"/>
      <c r="DT47" s="692"/>
      <c r="DU47" s="692"/>
      <c r="DV47" s="693"/>
      <c r="DW47" s="694"/>
      <c r="DX47" s="695"/>
      <c r="DY47" s="695"/>
      <c r="DZ47" s="695"/>
      <c r="EA47" s="695"/>
      <c r="EB47" s="695"/>
      <c r="EC47" s="696"/>
    </row>
    <row r="48" spans="2:133" ht="11.25" x14ac:dyDescent="0.15">
      <c r="B48" s="73"/>
      <c r="CD48" s="657"/>
      <c r="CE48" s="658"/>
      <c r="CF48" s="609" t="s">
        <v>154</v>
      </c>
      <c r="CG48" s="610"/>
      <c r="CH48" s="610"/>
      <c r="CI48" s="610"/>
      <c r="CJ48" s="610"/>
      <c r="CK48" s="610"/>
      <c r="CL48" s="610"/>
      <c r="CM48" s="610"/>
      <c r="CN48" s="610"/>
      <c r="CO48" s="610"/>
      <c r="CP48" s="610"/>
      <c r="CQ48" s="611"/>
      <c r="CR48" s="612" t="s">
        <v>52</v>
      </c>
      <c r="CS48" s="601"/>
      <c r="CT48" s="601"/>
      <c r="CU48" s="601"/>
      <c r="CV48" s="601"/>
      <c r="CW48" s="601"/>
      <c r="CX48" s="601"/>
      <c r="CY48" s="613"/>
      <c r="CZ48" s="614" t="s">
        <v>52</v>
      </c>
      <c r="DA48" s="615"/>
      <c r="DB48" s="615"/>
      <c r="DC48" s="629"/>
      <c r="DD48" s="600" t="s">
        <v>52</v>
      </c>
      <c r="DE48" s="601"/>
      <c r="DF48" s="601"/>
      <c r="DG48" s="601"/>
      <c r="DH48" s="601"/>
      <c r="DI48" s="601"/>
      <c r="DJ48" s="601"/>
      <c r="DK48" s="613"/>
      <c r="DL48" s="691"/>
      <c r="DM48" s="692"/>
      <c r="DN48" s="692"/>
      <c r="DO48" s="692"/>
      <c r="DP48" s="692"/>
      <c r="DQ48" s="692"/>
      <c r="DR48" s="692"/>
      <c r="DS48" s="692"/>
      <c r="DT48" s="692"/>
      <c r="DU48" s="692"/>
      <c r="DV48" s="693"/>
      <c r="DW48" s="694"/>
      <c r="DX48" s="695"/>
      <c r="DY48" s="695"/>
      <c r="DZ48" s="695"/>
      <c r="EA48" s="695"/>
      <c r="EB48" s="695"/>
      <c r="EC48" s="696"/>
    </row>
    <row r="49" spans="2:133" ht="11.25" customHeight="1" x14ac:dyDescent="0.15">
      <c r="B49" s="73"/>
      <c r="CD49" s="647" t="s">
        <v>153</v>
      </c>
      <c r="CE49" s="648"/>
      <c r="CF49" s="648"/>
      <c r="CG49" s="648"/>
      <c r="CH49" s="648"/>
      <c r="CI49" s="648"/>
      <c r="CJ49" s="648"/>
      <c r="CK49" s="648"/>
      <c r="CL49" s="648"/>
      <c r="CM49" s="648"/>
      <c r="CN49" s="648"/>
      <c r="CO49" s="648"/>
      <c r="CP49" s="648"/>
      <c r="CQ49" s="649"/>
      <c r="CR49" s="686">
        <v>44352361</v>
      </c>
      <c r="CS49" s="676"/>
      <c r="CT49" s="676"/>
      <c r="CU49" s="676"/>
      <c r="CV49" s="676"/>
      <c r="CW49" s="676"/>
      <c r="CX49" s="676"/>
      <c r="CY49" s="705"/>
      <c r="CZ49" s="700">
        <v>100</v>
      </c>
      <c r="DA49" s="706"/>
      <c r="DB49" s="706"/>
      <c r="DC49" s="707"/>
      <c r="DD49" s="708">
        <v>29514474</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P8zhlHf6hHCZRrP4ssfAgeY+tZ2HQY7sKd4PMOII8EfnKnuFF6mK+DyKvf7JZ8Z7EDxNKnwADsn2/GMCZF++Tw==" saltValue="d90sCfKGcSi48Aq6fcly8A==" spinCount="100000" sheet="1" objects="1" scenarios="1"/>
  <mergeCells count="603">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3:CQ43"/>
    <mergeCell ref="CR43:CY43"/>
    <mergeCell ref="CZ43:DC43"/>
    <mergeCell ref="DD43:DK43"/>
    <mergeCell ref="DL43:DV43"/>
    <mergeCell ref="DW43:EC43"/>
    <mergeCell ref="DD42:DK42"/>
    <mergeCell ref="DL46:DV46"/>
    <mergeCell ref="DW46:EC46"/>
    <mergeCell ref="DD46:DK46"/>
    <mergeCell ref="DW45:EC45"/>
    <mergeCell ref="B44:CC44"/>
    <mergeCell ref="CD44:CE48"/>
    <mergeCell ref="CF44:CQ44"/>
    <mergeCell ref="CR44:CY44"/>
    <mergeCell ref="CZ44:DC44"/>
    <mergeCell ref="DD44:DK44"/>
    <mergeCell ref="CF46:CQ46"/>
    <mergeCell ref="CR46:CY46"/>
    <mergeCell ref="CZ46:DC46"/>
    <mergeCell ref="B45:CC45"/>
    <mergeCell ref="CF45:CQ45"/>
    <mergeCell ref="CR45:CY45"/>
    <mergeCell ref="CZ45:DC45"/>
    <mergeCell ref="DD45:DK45"/>
    <mergeCell ref="DL45:DV45"/>
    <mergeCell ref="DL44:DV44"/>
    <mergeCell ref="DW44:EC44"/>
    <mergeCell ref="CF47:CQ47"/>
    <mergeCell ref="CR47:CY47"/>
    <mergeCell ref="CZ47:DC47"/>
    <mergeCell ref="DD47:DK47"/>
    <mergeCell ref="DL47:DV47"/>
    <mergeCell ref="DW47:EC47"/>
    <mergeCell ref="DW41:EC41"/>
    <mergeCell ref="DW40:EC40"/>
    <mergeCell ref="B41:Q41"/>
    <mergeCell ref="R41:Y41"/>
    <mergeCell ref="Z41:AC41"/>
    <mergeCell ref="AD41:AK41"/>
    <mergeCell ref="AL41:AO41"/>
    <mergeCell ref="BV42:CB42"/>
    <mergeCell ref="CD42:CQ42"/>
    <mergeCell ref="CR42:CY42"/>
    <mergeCell ref="CD41:CQ41"/>
    <mergeCell ref="CR41:CY41"/>
    <mergeCell ref="CZ41:DC41"/>
    <mergeCell ref="CZ42:DC42"/>
    <mergeCell ref="DW42:EC42"/>
    <mergeCell ref="BV40:CB40"/>
    <mergeCell ref="CD40:CQ40"/>
    <mergeCell ref="AZ40:BF40"/>
    <mergeCell ref="BG40:BK42"/>
    <mergeCell ref="BM40:BU40"/>
    <mergeCell ref="AQ42:AY42"/>
    <mergeCell ref="DL42:DV42"/>
    <mergeCell ref="DD41:DK41"/>
    <mergeCell ref="DL41:DV41"/>
    <mergeCell ref="AZ42:BF42"/>
    <mergeCell ref="BM42:BU42"/>
    <mergeCell ref="DL38:DV38"/>
    <mergeCell ref="DW38:EC38"/>
    <mergeCell ref="B39:Q39"/>
    <mergeCell ref="R39:Y39"/>
    <mergeCell ref="Z39:AC39"/>
    <mergeCell ref="AD39:AK39"/>
    <mergeCell ref="AL39:AO39"/>
    <mergeCell ref="AQ39:AY39"/>
    <mergeCell ref="CR40:CY40"/>
    <mergeCell ref="CZ40:DC40"/>
    <mergeCell ref="DD40:DK40"/>
    <mergeCell ref="DL40:DV40"/>
    <mergeCell ref="B40:Q40"/>
    <mergeCell ref="R40:Y40"/>
    <mergeCell ref="Z40:AC40"/>
    <mergeCell ref="AD40:AK40"/>
    <mergeCell ref="AL40:AO40"/>
    <mergeCell ref="AQ40:AY40"/>
    <mergeCell ref="AQ41:AY41"/>
    <mergeCell ref="AZ41:BF41"/>
    <mergeCell ref="BM41:BU41"/>
    <mergeCell ref="BV41:CB41"/>
    <mergeCell ref="DW39:EC39"/>
    <mergeCell ref="BV39:CB39"/>
    <mergeCell ref="CD39:CQ39"/>
    <mergeCell ref="CR39:CY39"/>
    <mergeCell ref="CZ39:DC39"/>
    <mergeCell ref="DD39:DK39"/>
    <mergeCell ref="DL39:DV39"/>
    <mergeCell ref="AZ39:BF39"/>
    <mergeCell ref="BG39:BU39"/>
    <mergeCell ref="B35:Q35"/>
    <mergeCell ref="R35:Y35"/>
    <mergeCell ref="DD37:DK37"/>
    <mergeCell ref="DL37:DV37"/>
    <mergeCell ref="DW37:EC37"/>
    <mergeCell ref="B38:Q38"/>
    <mergeCell ref="R38:Y38"/>
    <mergeCell ref="Z38:AC38"/>
    <mergeCell ref="AD38:AK38"/>
    <mergeCell ref="AL38:AO38"/>
    <mergeCell ref="CZ38:DC38"/>
    <mergeCell ref="DD38:DK38"/>
    <mergeCell ref="BG38:BU38"/>
    <mergeCell ref="BV38:CB38"/>
    <mergeCell ref="CD38:CQ38"/>
    <mergeCell ref="CR38:CY38"/>
    <mergeCell ref="CZ37:DC37"/>
    <mergeCell ref="B37:Q37"/>
    <mergeCell ref="R37:Y37"/>
    <mergeCell ref="CR36:CY36"/>
    <mergeCell ref="CZ36:DC36"/>
    <mergeCell ref="B36:Q36"/>
    <mergeCell ref="R36:Y36"/>
    <mergeCell ref="AQ38:AY38"/>
    <mergeCell ref="AZ38:BF38"/>
    <mergeCell ref="AZ37:BF37"/>
    <mergeCell ref="BG37:BU37"/>
    <mergeCell ref="BV37:CB37"/>
    <mergeCell ref="CD37:CQ37"/>
    <mergeCell ref="Z37:AC37"/>
    <mergeCell ref="AD37:AK37"/>
    <mergeCell ref="AL37:AO37"/>
    <mergeCell ref="AQ37:AY37"/>
    <mergeCell ref="Z36:AC36"/>
    <mergeCell ref="AD36:AK36"/>
    <mergeCell ref="AL36:AO36"/>
    <mergeCell ref="AQ36:AY36"/>
    <mergeCell ref="CR37:CY37"/>
    <mergeCell ref="AQ35:BF35"/>
    <mergeCell ref="CD34:CQ34"/>
    <mergeCell ref="CR34:CY34"/>
    <mergeCell ref="BG35:CB35"/>
    <mergeCell ref="AZ36:BF36"/>
    <mergeCell ref="BG36:BU36"/>
    <mergeCell ref="BV36:CB36"/>
    <mergeCell ref="Z33:AC33"/>
    <mergeCell ref="AD33:AK33"/>
    <mergeCell ref="AL33:AO33"/>
    <mergeCell ref="Z35:AC35"/>
    <mergeCell ref="AD35:AK35"/>
    <mergeCell ref="AL35:AO35"/>
    <mergeCell ref="CD35:CQ35"/>
    <mergeCell ref="CR35:CY35"/>
    <mergeCell ref="DD34:DK34"/>
    <mergeCell ref="DL34:DV34"/>
    <mergeCell ref="CD36:CQ36"/>
    <mergeCell ref="DW34:EC34"/>
    <mergeCell ref="CR33:CY33"/>
    <mergeCell ref="CZ33:DC33"/>
    <mergeCell ref="DD33:DK33"/>
    <mergeCell ref="DL33:DV33"/>
    <mergeCell ref="DW33:EC33"/>
    <mergeCell ref="DW36:EC36"/>
    <mergeCell ref="DW35:EC35"/>
    <mergeCell ref="CZ35:DC35"/>
    <mergeCell ref="DD35:DK35"/>
    <mergeCell ref="DL35:DV35"/>
    <mergeCell ref="DD36:DK36"/>
    <mergeCell ref="DL36:DV36"/>
    <mergeCell ref="B33:Q33"/>
    <mergeCell ref="R33:Y33"/>
    <mergeCell ref="B34:Q34"/>
    <mergeCell ref="R34:Y34"/>
    <mergeCell ref="Z34:AC34"/>
    <mergeCell ref="AD34:AK34"/>
    <mergeCell ref="AL34:AO34"/>
    <mergeCell ref="AX33:BF33"/>
    <mergeCell ref="CZ34:DC34"/>
    <mergeCell ref="DL32:DV32"/>
    <mergeCell ref="DW32:EC32"/>
    <mergeCell ref="BX32:CB32"/>
    <mergeCell ref="CF32:CQ32"/>
    <mergeCell ref="BG33:BL33"/>
    <mergeCell ref="BM33:BQ33"/>
    <mergeCell ref="BR33:BW33"/>
    <mergeCell ref="BX33:CB33"/>
    <mergeCell ref="CD33:CQ33"/>
    <mergeCell ref="B32:Q32"/>
    <mergeCell ref="R32:Y32"/>
    <mergeCell ref="Z32:AC32"/>
    <mergeCell ref="AD32:AK32"/>
    <mergeCell ref="AL32:AO32"/>
    <mergeCell ref="DW30:EC30"/>
    <mergeCell ref="B31:Q31"/>
    <mergeCell ref="R31:Y31"/>
    <mergeCell ref="Z31:AC31"/>
    <mergeCell ref="CZ31:DC31"/>
    <mergeCell ref="DD31:DK31"/>
    <mergeCell ref="DL31:DV31"/>
    <mergeCell ref="DW31:EC31"/>
    <mergeCell ref="BX31:CB31"/>
    <mergeCell ref="CF31:CQ31"/>
    <mergeCell ref="AX31:BF31"/>
    <mergeCell ref="BG31:BL31"/>
    <mergeCell ref="BM31:BQ31"/>
    <mergeCell ref="BR31:BW31"/>
    <mergeCell ref="CR31:CY31"/>
    <mergeCell ref="AX32:BF32"/>
    <mergeCell ref="BG32:BL32"/>
    <mergeCell ref="BM32:BQ32"/>
    <mergeCell ref="BR32:BW32"/>
    <mergeCell ref="B30:Q30"/>
    <mergeCell ref="R30:Y30"/>
    <mergeCell ref="Z30:AC30"/>
    <mergeCell ref="AD30:AK30"/>
    <mergeCell ref="AL30:AO30"/>
    <mergeCell ref="AP30:BF30"/>
    <mergeCell ref="BG30:BQ30"/>
    <mergeCell ref="CF29:CQ29"/>
    <mergeCell ref="CR29:CY29"/>
    <mergeCell ref="BR30:CB30"/>
    <mergeCell ref="CF30:CQ30"/>
    <mergeCell ref="CR30:CY30"/>
    <mergeCell ref="BO29:BR29"/>
    <mergeCell ref="BS29:CB29"/>
    <mergeCell ref="B28:Q28"/>
    <mergeCell ref="R28:Y28"/>
    <mergeCell ref="Z28:AC28"/>
    <mergeCell ref="AD28:AK28"/>
    <mergeCell ref="AL28:AO28"/>
    <mergeCell ref="AP28:BF28"/>
    <mergeCell ref="DW28:EC28"/>
    <mergeCell ref="B29:Q29"/>
    <mergeCell ref="R29:Y29"/>
    <mergeCell ref="Z29:AC29"/>
    <mergeCell ref="AD29:AK29"/>
    <mergeCell ref="AL29:AO29"/>
    <mergeCell ref="AP29:BF29"/>
    <mergeCell ref="BG29:BN29"/>
    <mergeCell ref="BG28:BN28"/>
    <mergeCell ref="BO28:BR28"/>
    <mergeCell ref="CZ29:DC29"/>
    <mergeCell ref="DD29:DK29"/>
    <mergeCell ref="DL29:DV29"/>
    <mergeCell ref="DW29:EC29"/>
    <mergeCell ref="CD29:CE32"/>
    <mergeCell ref="R26:Y26"/>
    <mergeCell ref="Z26:AC26"/>
    <mergeCell ref="AD26:AK26"/>
    <mergeCell ref="AL26:AO26"/>
    <mergeCell ref="AP26:BF26"/>
    <mergeCell ref="BG26:BN26"/>
    <mergeCell ref="BS28:CB28"/>
    <mergeCell ref="CD28:CQ28"/>
    <mergeCell ref="CR28:CY28"/>
    <mergeCell ref="CZ28:DC28"/>
    <mergeCell ref="DD30:DK30"/>
    <mergeCell ref="DL30:DV30"/>
    <mergeCell ref="CZ30:DC30"/>
    <mergeCell ref="AD31:AK31"/>
    <mergeCell ref="AL31:AO31"/>
    <mergeCell ref="AP31:AS33"/>
    <mergeCell ref="AT31:AT33"/>
    <mergeCell ref="CR32:CY32"/>
    <mergeCell ref="CZ32:DC32"/>
    <mergeCell ref="DD32:DK32"/>
    <mergeCell ref="DD28:DK28"/>
    <mergeCell ref="DL28:DV28"/>
    <mergeCell ref="CD27:CQ27"/>
    <mergeCell ref="CR27:CY27"/>
    <mergeCell ref="CZ27:DC27"/>
    <mergeCell ref="DD27:DK27"/>
    <mergeCell ref="DL27:DV27"/>
    <mergeCell ref="BO27:BR27"/>
    <mergeCell ref="BS27:CB27"/>
    <mergeCell ref="DW27:EC27"/>
    <mergeCell ref="DW26:EC26"/>
    <mergeCell ref="B27:Q27"/>
    <mergeCell ref="R27:Y27"/>
    <mergeCell ref="Z27:AC27"/>
    <mergeCell ref="AD27:AK27"/>
    <mergeCell ref="AL27:AO27"/>
    <mergeCell ref="AP27:BF27"/>
    <mergeCell ref="BG27:BN27"/>
    <mergeCell ref="BO26:BR26"/>
    <mergeCell ref="B26:Q26"/>
    <mergeCell ref="BO25:BR25"/>
    <mergeCell ref="DD24:DK24"/>
    <mergeCell ref="DL24:DV24"/>
    <mergeCell ref="DW24:EC24"/>
    <mergeCell ref="B25:Q25"/>
    <mergeCell ref="R25:Y25"/>
    <mergeCell ref="Z25:AC25"/>
    <mergeCell ref="AD25:AK25"/>
    <mergeCell ref="AL25:AO25"/>
    <mergeCell ref="BS26:CB26"/>
    <mergeCell ref="CD26:CQ26"/>
    <mergeCell ref="CR26:CY26"/>
    <mergeCell ref="CZ26:DC26"/>
    <mergeCell ref="DD26:DK26"/>
    <mergeCell ref="DL26:DV26"/>
    <mergeCell ref="DL25:DV25"/>
    <mergeCell ref="DW25:EC25"/>
    <mergeCell ref="DW23:EC23"/>
    <mergeCell ref="CD22:EC22"/>
    <mergeCell ref="B23:Q23"/>
    <mergeCell ref="R23:Y23"/>
    <mergeCell ref="Z23:AC23"/>
    <mergeCell ref="AD23:AK23"/>
    <mergeCell ref="AL23:AO23"/>
    <mergeCell ref="AP23:BF23"/>
    <mergeCell ref="BG23:BN23"/>
    <mergeCell ref="CR24:CY24"/>
    <mergeCell ref="CZ24:DC24"/>
    <mergeCell ref="B24:Q24"/>
    <mergeCell ref="R24:Y24"/>
    <mergeCell ref="Z24:AC24"/>
    <mergeCell ref="AD24:AK24"/>
    <mergeCell ref="AL24:AO24"/>
    <mergeCell ref="AP24:BF24"/>
    <mergeCell ref="AP25:BF25"/>
    <mergeCell ref="BG25:BN25"/>
    <mergeCell ref="BG24:BN24"/>
    <mergeCell ref="BO24:BR24"/>
    <mergeCell ref="BS24:CB24"/>
    <mergeCell ref="CD24:CQ24"/>
    <mergeCell ref="BS23:CB23"/>
    <mergeCell ref="B22:Q22"/>
    <mergeCell ref="R22:Y22"/>
    <mergeCell ref="Z22:AC22"/>
    <mergeCell ref="AD22:AK22"/>
    <mergeCell ref="AL22:AO22"/>
    <mergeCell ref="AP22:BF22"/>
    <mergeCell ref="BG22:BN22"/>
    <mergeCell ref="BO22:BR22"/>
    <mergeCell ref="CZ25:DC25"/>
    <mergeCell ref="DD25:DK25"/>
    <mergeCell ref="B20:Q20"/>
    <mergeCell ref="R20:Y20"/>
    <mergeCell ref="Z20:AC20"/>
    <mergeCell ref="AD20:AK20"/>
    <mergeCell ref="AL20:AO20"/>
    <mergeCell ref="CZ20:DC20"/>
    <mergeCell ref="DD20:DP20"/>
    <mergeCell ref="BO20:BR20"/>
    <mergeCell ref="CZ21:DC21"/>
    <mergeCell ref="DD21:DP21"/>
    <mergeCell ref="CD23:CQ23"/>
    <mergeCell ref="CR23:CY23"/>
    <mergeCell ref="CZ23:DC23"/>
    <mergeCell ref="DD23:DK23"/>
    <mergeCell ref="DL23:DV23"/>
    <mergeCell ref="BS22:CB22"/>
    <mergeCell ref="BS25:CB25"/>
    <mergeCell ref="CD25:CQ25"/>
    <mergeCell ref="CR25:CY25"/>
    <mergeCell ref="CD21:CQ21"/>
    <mergeCell ref="CR21:CY21"/>
    <mergeCell ref="BO23:BR23"/>
    <mergeCell ref="BS20:CB20"/>
    <mergeCell ref="CD20:CQ20"/>
    <mergeCell ref="CR20:CY20"/>
    <mergeCell ref="DQ21:EC21"/>
    <mergeCell ref="BO21:BR21"/>
    <mergeCell ref="BS21:CB21"/>
    <mergeCell ref="DQ20:EC20"/>
    <mergeCell ref="B21:Q21"/>
    <mergeCell ref="R21:Y21"/>
    <mergeCell ref="Z21:AC21"/>
    <mergeCell ref="AD21:AK21"/>
    <mergeCell ref="AL21:AO21"/>
    <mergeCell ref="AP21:BF21"/>
    <mergeCell ref="BG21:BN21"/>
    <mergeCell ref="AP20:BF20"/>
    <mergeCell ref="BG20:BN20"/>
    <mergeCell ref="DQ19:EC19"/>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B18:Q18"/>
    <mergeCell ref="R18:Y18"/>
    <mergeCell ref="Z18:AC18"/>
    <mergeCell ref="AD18:AK18"/>
    <mergeCell ref="AL18:AO18"/>
    <mergeCell ref="AP18:BF18"/>
    <mergeCell ref="BG18:BN18"/>
    <mergeCell ref="AP17:BF17"/>
    <mergeCell ref="B17:Q17"/>
    <mergeCell ref="R17:Y17"/>
    <mergeCell ref="Z17:AC17"/>
    <mergeCell ref="AD17:AK17"/>
    <mergeCell ref="AL17:AO17"/>
    <mergeCell ref="BG17:BN17"/>
    <mergeCell ref="CR17:CY17"/>
    <mergeCell ref="DQ18:EC18"/>
    <mergeCell ref="BO18:BR18"/>
    <mergeCell ref="BS18:CB18"/>
    <mergeCell ref="CD15:CQ15"/>
    <mergeCell ref="CR15:CY15"/>
    <mergeCell ref="CZ15:DC15"/>
    <mergeCell ref="DD15:DP15"/>
    <mergeCell ref="CD16:CQ16"/>
    <mergeCell ref="CR16:CY16"/>
    <mergeCell ref="DD17:DP17"/>
    <mergeCell ref="DQ17:EC17"/>
    <mergeCell ref="CZ17:DC17"/>
    <mergeCell ref="BO17:BR17"/>
    <mergeCell ref="BS17:CB17"/>
    <mergeCell ref="CD17:CQ17"/>
    <mergeCell ref="CD18:CQ18"/>
    <mergeCell ref="CR18:CY18"/>
    <mergeCell ref="CZ18:DC18"/>
    <mergeCell ref="DD18:DP18"/>
    <mergeCell ref="DD16:DP16"/>
    <mergeCell ref="DQ16:EC16"/>
    <mergeCell ref="B16:Q16"/>
    <mergeCell ref="R16:Y16"/>
    <mergeCell ref="Z16:AC16"/>
    <mergeCell ref="AD16:AK16"/>
    <mergeCell ref="AL16:AO16"/>
    <mergeCell ref="AP16:BF16"/>
    <mergeCell ref="BG16:BN16"/>
    <mergeCell ref="B14:Q14"/>
    <mergeCell ref="R14:Y14"/>
    <mergeCell ref="Z14:AC14"/>
    <mergeCell ref="AD14:AK14"/>
    <mergeCell ref="AL14:AO14"/>
    <mergeCell ref="AP14:BF14"/>
    <mergeCell ref="BG14:BN14"/>
    <mergeCell ref="BO14:BR14"/>
    <mergeCell ref="CZ16:DC16"/>
    <mergeCell ref="B15:Q15"/>
    <mergeCell ref="R15:Y15"/>
    <mergeCell ref="Z15:AC15"/>
    <mergeCell ref="AD15:AK15"/>
    <mergeCell ref="AL15:AO15"/>
    <mergeCell ref="AP15:BF15"/>
    <mergeCell ref="BG15:BN15"/>
    <mergeCell ref="BO16:BR16"/>
    <mergeCell ref="BS16:CB16"/>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DQ9:EC9"/>
    <mergeCell ref="BO9:BR9"/>
    <mergeCell ref="BS9:CB9"/>
    <mergeCell ref="CZ8:DC8"/>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K29" sqref="BK29"/>
    </sheetView>
  </sheetViews>
  <sheetFormatPr defaultColWidth="0" defaultRowHeight="13.5" zeroHeight="1" x14ac:dyDescent="0.15"/>
  <cols>
    <col min="1" max="130" width="2.75" style="86" customWidth="1"/>
    <col min="131" max="131" width="1.625" style="86" customWidth="1"/>
    <col min="132" max="16384" width="9" style="86" hidden="1"/>
  </cols>
  <sheetData>
    <row r="1" spans="1:131" ht="11.25" customHeight="1" thickBot="1" x14ac:dyDescent="0.2">
      <c r="A1" s="117"/>
      <c r="B1" s="117"/>
      <c r="C1" s="117"/>
      <c r="D1" s="117"/>
      <c r="E1" s="117"/>
      <c r="F1" s="117"/>
      <c r="G1" s="117"/>
      <c r="H1" s="117"/>
      <c r="I1" s="117"/>
      <c r="J1" s="117"/>
      <c r="K1" s="117"/>
      <c r="L1" s="117"/>
      <c r="M1" s="117"/>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6"/>
      <c r="DR1" s="116"/>
      <c r="DS1" s="116"/>
      <c r="DT1" s="116"/>
      <c r="DU1" s="116"/>
      <c r="DV1" s="116"/>
      <c r="DW1" s="116"/>
      <c r="DX1" s="116"/>
      <c r="DY1" s="116"/>
      <c r="DZ1" s="116"/>
      <c r="EA1" s="88"/>
    </row>
    <row r="2" spans="1:131" ht="26.25" customHeight="1" thickBot="1" x14ac:dyDescent="0.2">
      <c r="A2" s="748" t="s">
        <v>459</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748"/>
      <c r="BD2" s="748"/>
      <c r="BE2" s="748"/>
      <c r="BF2" s="748"/>
      <c r="BG2" s="748"/>
      <c r="BH2" s="748"/>
      <c r="BI2" s="748"/>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749" t="s">
        <v>458</v>
      </c>
      <c r="DK2" s="750"/>
      <c r="DL2" s="750"/>
      <c r="DM2" s="750"/>
      <c r="DN2" s="750"/>
      <c r="DO2" s="751"/>
      <c r="DP2" s="115"/>
      <c r="DQ2" s="749" t="s">
        <v>457</v>
      </c>
      <c r="DR2" s="750"/>
      <c r="DS2" s="750"/>
      <c r="DT2" s="750"/>
      <c r="DU2" s="750"/>
      <c r="DV2" s="750"/>
      <c r="DW2" s="750"/>
      <c r="DX2" s="750"/>
      <c r="DY2" s="750"/>
      <c r="DZ2" s="751"/>
      <c r="EA2" s="88"/>
    </row>
    <row r="3" spans="1:131" ht="11.25" customHeight="1" x14ac:dyDescent="0.1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88"/>
    </row>
    <row r="4" spans="1:131" s="113" customFormat="1" ht="26.25" customHeight="1" thickBot="1" x14ac:dyDescent="0.2">
      <c r="A4" s="752" t="s">
        <v>456</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94"/>
      <c r="BA4" s="94"/>
      <c r="BB4" s="94"/>
      <c r="BC4" s="94"/>
      <c r="BD4" s="94"/>
      <c r="BE4" s="89"/>
      <c r="BF4" s="89"/>
      <c r="BG4" s="89"/>
      <c r="BH4" s="89"/>
      <c r="BI4" s="89"/>
      <c r="BJ4" s="89"/>
      <c r="BK4" s="89"/>
      <c r="BL4" s="89"/>
      <c r="BM4" s="89"/>
      <c r="BN4" s="89"/>
      <c r="BO4" s="89"/>
      <c r="BP4" s="89"/>
      <c r="BQ4" s="753" t="s">
        <v>455</v>
      </c>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c r="DM4" s="753"/>
      <c r="DN4" s="753"/>
      <c r="DO4" s="753"/>
      <c r="DP4" s="753"/>
      <c r="DQ4" s="753"/>
      <c r="DR4" s="753"/>
      <c r="DS4" s="753"/>
      <c r="DT4" s="753"/>
      <c r="DU4" s="753"/>
      <c r="DV4" s="753"/>
      <c r="DW4" s="753"/>
      <c r="DX4" s="753"/>
      <c r="DY4" s="753"/>
      <c r="DZ4" s="753"/>
      <c r="EA4" s="91"/>
    </row>
    <row r="5" spans="1:131" s="113" customFormat="1" ht="26.25" customHeight="1" x14ac:dyDescent="0.15">
      <c r="A5" s="754" t="s">
        <v>428</v>
      </c>
      <c r="B5" s="755"/>
      <c r="C5" s="755"/>
      <c r="D5" s="755"/>
      <c r="E5" s="755"/>
      <c r="F5" s="755"/>
      <c r="G5" s="755"/>
      <c r="H5" s="755"/>
      <c r="I5" s="755"/>
      <c r="J5" s="755"/>
      <c r="K5" s="755"/>
      <c r="L5" s="755"/>
      <c r="M5" s="755"/>
      <c r="N5" s="755"/>
      <c r="O5" s="755"/>
      <c r="P5" s="756"/>
      <c r="Q5" s="715" t="s">
        <v>454</v>
      </c>
      <c r="R5" s="716"/>
      <c r="S5" s="716"/>
      <c r="T5" s="716"/>
      <c r="U5" s="741"/>
      <c r="V5" s="715" t="s">
        <v>453</v>
      </c>
      <c r="W5" s="716"/>
      <c r="X5" s="716"/>
      <c r="Y5" s="716"/>
      <c r="Z5" s="741"/>
      <c r="AA5" s="715" t="s">
        <v>452</v>
      </c>
      <c r="AB5" s="716"/>
      <c r="AC5" s="716"/>
      <c r="AD5" s="716"/>
      <c r="AE5" s="716"/>
      <c r="AF5" s="743" t="s">
        <v>451</v>
      </c>
      <c r="AG5" s="716"/>
      <c r="AH5" s="716"/>
      <c r="AI5" s="716"/>
      <c r="AJ5" s="717"/>
      <c r="AK5" s="716" t="s">
        <v>450</v>
      </c>
      <c r="AL5" s="716"/>
      <c r="AM5" s="716"/>
      <c r="AN5" s="716"/>
      <c r="AO5" s="741"/>
      <c r="AP5" s="715" t="s">
        <v>449</v>
      </c>
      <c r="AQ5" s="716"/>
      <c r="AR5" s="716"/>
      <c r="AS5" s="716"/>
      <c r="AT5" s="741"/>
      <c r="AU5" s="715" t="s">
        <v>409</v>
      </c>
      <c r="AV5" s="716"/>
      <c r="AW5" s="716"/>
      <c r="AX5" s="716"/>
      <c r="AY5" s="717"/>
      <c r="AZ5" s="94"/>
      <c r="BA5" s="94"/>
      <c r="BB5" s="94"/>
      <c r="BC5" s="94"/>
      <c r="BD5" s="94"/>
      <c r="BE5" s="89"/>
      <c r="BF5" s="89"/>
      <c r="BG5" s="89"/>
      <c r="BH5" s="89"/>
      <c r="BI5" s="89"/>
      <c r="BJ5" s="89"/>
      <c r="BK5" s="89"/>
      <c r="BL5" s="89"/>
      <c r="BM5" s="89"/>
      <c r="BN5" s="89"/>
      <c r="BO5" s="89"/>
      <c r="BP5" s="89"/>
      <c r="BQ5" s="754" t="s">
        <v>448</v>
      </c>
      <c r="BR5" s="755"/>
      <c r="BS5" s="755"/>
      <c r="BT5" s="755"/>
      <c r="BU5" s="755"/>
      <c r="BV5" s="755"/>
      <c r="BW5" s="755"/>
      <c r="BX5" s="755"/>
      <c r="BY5" s="755"/>
      <c r="BZ5" s="755"/>
      <c r="CA5" s="755"/>
      <c r="CB5" s="755"/>
      <c r="CC5" s="755"/>
      <c r="CD5" s="755"/>
      <c r="CE5" s="755"/>
      <c r="CF5" s="755"/>
      <c r="CG5" s="756"/>
      <c r="CH5" s="715" t="s">
        <v>447</v>
      </c>
      <c r="CI5" s="716"/>
      <c r="CJ5" s="716"/>
      <c r="CK5" s="716"/>
      <c r="CL5" s="741"/>
      <c r="CM5" s="715" t="s">
        <v>446</v>
      </c>
      <c r="CN5" s="716"/>
      <c r="CO5" s="716"/>
      <c r="CP5" s="716"/>
      <c r="CQ5" s="741"/>
      <c r="CR5" s="715" t="s">
        <v>445</v>
      </c>
      <c r="CS5" s="716"/>
      <c r="CT5" s="716"/>
      <c r="CU5" s="716"/>
      <c r="CV5" s="741"/>
      <c r="CW5" s="715" t="s">
        <v>444</v>
      </c>
      <c r="CX5" s="716"/>
      <c r="CY5" s="716"/>
      <c r="CZ5" s="716"/>
      <c r="DA5" s="741"/>
      <c r="DB5" s="715" t="s">
        <v>443</v>
      </c>
      <c r="DC5" s="716"/>
      <c r="DD5" s="716"/>
      <c r="DE5" s="716"/>
      <c r="DF5" s="741"/>
      <c r="DG5" s="767" t="s">
        <v>442</v>
      </c>
      <c r="DH5" s="768"/>
      <c r="DI5" s="768"/>
      <c r="DJ5" s="768"/>
      <c r="DK5" s="769"/>
      <c r="DL5" s="767" t="s">
        <v>441</v>
      </c>
      <c r="DM5" s="768"/>
      <c r="DN5" s="768"/>
      <c r="DO5" s="768"/>
      <c r="DP5" s="769"/>
      <c r="DQ5" s="715" t="s">
        <v>440</v>
      </c>
      <c r="DR5" s="716"/>
      <c r="DS5" s="716"/>
      <c r="DT5" s="716"/>
      <c r="DU5" s="741"/>
      <c r="DV5" s="715" t="s">
        <v>409</v>
      </c>
      <c r="DW5" s="716"/>
      <c r="DX5" s="716"/>
      <c r="DY5" s="716"/>
      <c r="DZ5" s="717"/>
      <c r="EA5" s="91"/>
    </row>
    <row r="6" spans="1:131" s="113" customFormat="1" ht="26.25" customHeight="1" thickBot="1" x14ac:dyDescent="0.2">
      <c r="A6" s="757"/>
      <c r="B6" s="758"/>
      <c r="C6" s="758"/>
      <c r="D6" s="758"/>
      <c r="E6" s="758"/>
      <c r="F6" s="758"/>
      <c r="G6" s="758"/>
      <c r="H6" s="758"/>
      <c r="I6" s="758"/>
      <c r="J6" s="758"/>
      <c r="K6" s="758"/>
      <c r="L6" s="758"/>
      <c r="M6" s="758"/>
      <c r="N6" s="758"/>
      <c r="O6" s="758"/>
      <c r="P6" s="759"/>
      <c r="Q6" s="718"/>
      <c r="R6" s="719"/>
      <c r="S6" s="719"/>
      <c r="T6" s="719"/>
      <c r="U6" s="742"/>
      <c r="V6" s="718"/>
      <c r="W6" s="719"/>
      <c r="X6" s="719"/>
      <c r="Y6" s="719"/>
      <c r="Z6" s="742"/>
      <c r="AA6" s="718"/>
      <c r="AB6" s="719"/>
      <c r="AC6" s="719"/>
      <c r="AD6" s="719"/>
      <c r="AE6" s="719"/>
      <c r="AF6" s="744"/>
      <c r="AG6" s="719"/>
      <c r="AH6" s="719"/>
      <c r="AI6" s="719"/>
      <c r="AJ6" s="720"/>
      <c r="AK6" s="719"/>
      <c r="AL6" s="719"/>
      <c r="AM6" s="719"/>
      <c r="AN6" s="719"/>
      <c r="AO6" s="742"/>
      <c r="AP6" s="718"/>
      <c r="AQ6" s="719"/>
      <c r="AR6" s="719"/>
      <c r="AS6" s="719"/>
      <c r="AT6" s="742"/>
      <c r="AU6" s="718"/>
      <c r="AV6" s="719"/>
      <c r="AW6" s="719"/>
      <c r="AX6" s="719"/>
      <c r="AY6" s="720"/>
      <c r="AZ6" s="94"/>
      <c r="BA6" s="94"/>
      <c r="BB6" s="94"/>
      <c r="BC6" s="94"/>
      <c r="BD6" s="94"/>
      <c r="BE6" s="89"/>
      <c r="BF6" s="89"/>
      <c r="BG6" s="89"/>
      <c r="BH6" s="89"/>
      <c r="BI6" s="89"/>
      <c r="BJ6" s="89"/>
      <c r="BK6" s="89"/>
      <c r="BL6" s="89"/>
      <c r="BM6" s="89"/>
      <c r="BN6" s="89"/>
      <c r="BO6" s="89"/>
      <c r="BP6" s="89"/>
      <c r="BQ6" s="757"/>
      <c r="BR6" s="758"/>
      <c r="BS6" s="758"/>
      <c r="BT6" s="758"/>
      <c r="BU6" s="758"/>
      <c r="BV6" s="758"/>
      <c r="BW6" s="758"/>
      <c r="BX6" s="758"/>
      <c r="BY6" s="758"/>
      <c r="BZ6" s="758"/>
      <c r="CA6" s="758"/>
      <c r="CB6" s="758"/>
      <c r="CC6" s="758"/>
      <c r="CD6" s="758"/>
      <c r="CE6" s="758"/>
      <c r="CF6" s="758"/>
      <c r="CG6" s="759"/>
      <c r="CH6" s="718"/>
      <c r="CI6" s="719"/>
      <c r="CJ6" s="719"/>
      <c r="CK6" s="719"/>
      <c r="CL6" s="742"/>
      <c r="CM6" s="718"/>
      <c r="CN6" s="719"/>
      <c r="CO6" s="719"/>
      <c r="CP6" s="719"/>
      <c r="CQ6" s="742"/>
      <c r="CR6" s="718"/>
      <c r="CS6" s="719"/>
      <c r="CT6" s="719"/>
      <c r="CU6" s="719"/>
      <c r="CV6" s="742"/>
      <c r="CW6" s="718"/>
      <c r="CX6" s="719"/>
      <c r="CY6" s="719"/>
      <c r="CZ6" s="719"/>
      <c r="DA6" s="742"/>
      <c r="DB6" s="718"/>
      <c r="DC6" s="719"/>
      <c r="DD6" s="719"/>
      <c r="DE6" s="719"/>
      <c r="DF6" s="742"/>
      <c r="DG6" s="770"/>
      <c r="DH6" s="771"/>
      <c r="DI6" s="771"/>
      <c r="DJ6" s="771"/>
      <c r="DK6" s="772"/>
      <c r="DL6" s="770"/>
      <c r="DM6" s="771"/>
      <c r="DN6" s="771"/>
      <c r="DO6" s="771"/>
      <c r="DP6" s="772"/>
      <c r="DQ6" s="718"/>
      <c r="DR6" s="719"/>
      <c r="DS6" s="719"/>
      <c r="DT6" s="719"/>
      <c r="DU6" s="742"/>
      <c r="DV6" s="718"/>
      <c r="DW6" s="719"/>
      <c r="DX6" s="719"/>
      <c r="DY6" s="719"/>
      <c r="DZ6" s="720"/>
      <c r="EA6" s="91"/>
    </row>
    <row r="7" spans="1:131" s="113" customFormat="1" ht="26.25" customHeight="1" thickTop="1" x14ac:dyDescent="0.15">
      <c r="A7" s="110">
        <v>1</v>
      </c>
      <c r="B7" s="721" t="s">
        <v>439</v>
      </c>
      <c r="C7" s="722"/>
      <c r="D7" s="722"/>
      <c r="E7" s="722"/>
      <c r="F7" s="722"/>
      <c r="G7" s="722"/>
      <c r="H7" s="722"/>
      <c r="I7" s="722"/>
      <c r="J7" s="722"/>
      <c r="K7" s="722"/>
      <c r="L7" s="722"/>
      <c r="M7" s="722"/>
      <c r="N7" s="722"/>
      <c r="O7" s="722"/>
      <c r="P7" s="723"/>
      <c r="Q7" s="724">
        <v>54139</v>
      </c>
      <c r="R7" s="725"/>
      <c r="S7" s="725"/>
      <c r="T7" s="725"/>
      <c r="U7" s="725"/>
      <c r="V7" s="725">
        <v>51625</v>
      </c>
      <c r="W7" s="725"/>
      <c r="X7" s="725"/>
      <c r="Y7" s="725"/>
      <c r="Z7" s="725"/>
      <c r="AA7" s="725">
        <v>2513</v>
      </c>
      <c r="AB7" s="725"/>
      <c r="AC7" s="725"/>
      <c r="AD7" s="725"/>
      <c r="AE7" s="726"/>
      <c r="AF7" s="727">
        <v>2318</v>
      </c>
      <c r="AG7" s="728"/>
      <c r="AH7" s="728"/>
      <c r="AI7" s="728"/>
      <c r="AJ7" s="729"/>
      <c r="AK7" s="730">
        <v>3570</v>
      </c>
      <c r="AL7" s="731"/>
      <c r="AM7" s="731"/>
      <c r="AN7" s="731"/>
      <c r="AO7" s="731"/>
      <c r="AP7" s="731">
        <v>43525</v>
      </c>
      <c r="AQ7" s="731"/>
      <c r="AR7" s="731"/>
      <c r="AS7" s="731"/>
      <c r="AT7" s="731"/>
      <c r="AU7" s="732"/>
      <c r="AV7" s="732"/>
      <c r="AW7" s="732"/>
      <c r="AX7" s="732"/>
      <c r="AY7" s="733"/>
      <c r="AZ7" s="94"/>
      <c r="BA7" s="94"/>
      <c r="BB7" s="94"/>
      <c r="BC7" s="94"/>
      <c r="BD7" s="94"/>
      <c r="BE7" s="89"/>
      <c r="BF7" s="89"/>
      <c r="BG7" s="89"/>
      <c r="BH7" s="89"/>
      <c r="BI7" s="89"/>
      <c r="BJ7" s="89"/>
      <c r="BK7" s="89"/>
      <c r="BL7" s="89"/>
      <c r="BM7" s="89"/>
      <c r="BN7" s="89"/>
      <c r="BO7" s="89"/>
      <c r="BP7" s="89"/>
      <c r="BQ7" s="110">
        <v>1</v>
      </c>
      <c r="BR7" s="114"/>
      <c r="BS7" s="734" t="s">
        <v>438</v>
      </c>
      <c r="BT7" s="735"/>
      <c r="BU7" s="735"/>
      <c r="BV7" s="735"/>
      <c r="BW7" s="735"/>
      <c r="BX7" s="735"/>
      <c r="BY7" s="735"/>
      <c r="BZ7" s="735"/>
      <c r="CA7" s="735"/>
      <c r="CB7" s="735"/>
      <c r="CC7" s="735"/>
      <c r="CD7" s="735"/>
      <c r="CE7" s="735"/>
      <c r="CF7" s="735"/>
      <c r="CG7" s="736"/>
      <c r="CH7" s="738">
        <v>0</v>
      </c>
      <c r="CI7" s="739"/>
      <c r="CJ7" s="739"/>
      <c r="CK7" s="739"/>
      <c r="CL7" s="740"/>
      <c r="CM7" s="738">
        <v>194</v>
      </c>
      <c r="CN7" s="739"/>
      <c r="CO7" s="739"/>
      <c r="CP7" s="739"/>
      <c r="CQ7" s="740"/>
      <c r="CR7" s="738">
        <v>53</v>
      </c>
      <c r="CS7" s="739"/>
      <c r="CT7" s="739"/>
      <c r="CU7" s="739"/>
      <c r="CV7" s="740"/>
      <c r="CW7" s="738">
        <v>11</v>
      </c>
      <c r="CX7" s="739"/>
      <c r="CY7" s="739"/>
      <c r="CZ7" s="739"/>
      <c r="DA7" s="740"/>
      <c r="DB7" s="738" t="s">
        <v>394</v>
      </c>
      <c r="DC7" s="739"/>
      <c r="DD7" s="739"/>
      <c r="DE7" s="739"/>
      <c r="DF7" s="740"/>
      <c r="DG7" s="738" t="s">
        <v>394</v>
      </c>
      <c r="DH7" s="739"/>
      <c r="DI7" s="739"/>
      <c r="DJ7" s="739"/>
      <c r="DK7" s="740"/>
      <c r="DL7" s="738" t="s">
        <v>394</v>
      </c>
      <c r="DM7" s="739"/>
      <c r="DN7" s="739"/>
      <c r="DO7" s="739"/>
      <c r="DP7" s="740"/>
      <c r="DQ7" s="738" t="s">
        <v>394</v>
      </c>
      <c r="DR7" s="739"/>
      <c r="DS7" s="739"/>
      <c r="DT7" s="739"/>
      <c r="DU7" s="740"/>
      <c r="DV7" s="734"/>
      <c r="DW7" s="735"/>
      <c r="DX7" s="735"/>
      <c r="DY7" s="735"/>
      <c r="DZ7" s="737"/>
      <c r="EA7" s="91"/>
    </row>
    <row r="8" spans="1:131" s="113" customFormat="1" ht="26.25" customHeight="1" x14ac:dyDescent="0.15">
      <c r="A8" s="108">
        <v>2</v>
      </c>
      <c r="B8" s="773" t="s">
        <v>437</v>
      </c>
      <c r="C8" s="774"/>
      <c r="D8" s="774"/>
      <c r="E8" s="774"/>
      <c r="F8" s="774"/>
      <c r="G8" s="774"/>
      <c r="H8" s="774"/>
      <c r="I8" s="774"/>
      <c r="J8" s="774"/>
      <c r="K8" s="774"/>
      <c r="L8" s="774"/>
      <c r="M8" s="774"/>
      <c r="N8" s="774"/>
      <c r="O8" s="774"/>
      <c r="P8" s="775"/>
      <c r="Q8" s="776">
        <v>22</v>
      </c>
      <c r="R8" s="777"/>
      <c r="S8" s="777"/>
      <c r="T8" s="777"/>
      <c r="U8" s="777"/>
      <c r="V8" s="777">
        <v>22</v>
      </c>
      <c r="W8" s="777"/>
      <c r="X8" s="777"/>
      <c r="Y8" s="777"/>
      <c r="Z8" s="777"/>
      <c r="AA8" s="777">
        <v>0</v>
      </c>
      <c r="AB8" s="777"/>
      <c r="AC8" s="777"/>
      <c r="AD8" s="777"/>
      <c r="AE8" s="778"/>
      <c r="AF8" s="779" t="s">
        <v>436</v>
      </c>
      <c r="AG8" s="780"/>
      <c r="AH8" s="780"/>
      <c r="AI8" s="780"/>
      <c r="AJ8" s="781"/>
      <c r="AK8" s="760">
        <v>11</v>
      </c>
      <c r="AL8" s="761"/>
      <c r="AM8" s="761"/>
      <c r="AN8" s="761"/>
      <c r="AO8" s="761"/>
      <c r="AP8" s="761" t="s">
        <v>394</v>
      </c>
      <c r="AQ8" s="761"/>
      <c r="AR8" s="761"/>
      <c r="AS8" s="761"/>
      <c r="AT8" s="761"/>
      <c r="AU8" s="762"/>
      <c r="AV8" s="762"/>
      <c r="AW8" s="762"/>
      <c r="AX8" s="762"/>
      <c r="AY8" s="763"/>
      <c r="AZ8" s="94"/>
      <c r="BA8" s="94"/>
      <c r="BB8" s="94"/>
      <c r="BC8" s="94"/>
      <c r="BD8" s="94"/>
      <c r="BE8" s="89"/>
      <c r="BF8" s="89"/>
      <c r="BG8" s="89"/>
      <c r="BH8" s="89"/>
      <c r="BI8" s="89"/>
      <c r="BJ8" s="89"/>
      <c r="BK8" s="89"/>
      <c r="BL8" s="89"/>
      <c r="BM8" s="89"/>
      <c r="BN8" s="89"/>
      <c r="BO8" s="89"/>
      <c r="BP8" s="89"/>
      <c r="BQ8" s="108">
        <v>2</v>
      </c>
      <c r="BR8" s="111"/>
      <c r="BS8" s="764" t="s">
        <v>435</v>
      </c>
      <c r="BT8" s="765"/>
      <c r="BU8" s="765"/>
      <c r="BV8" s="765"/>
      <c r="BW8" s="765"/>
      <c r="BX8" s="765"/>
      <c r="BY8" s="765"/>
      <c r="BZ8" s="765"/>
      <c r="CA8" s="765"/>
      <c r="CB8" s="765"/>
      <c r="CC8" s="765"/>
      <c r="CD8" s="765"/>
      <c r="CE8" s="765"/>
      <c r="CF8" s="765"/>
      <c r="CG8" s="766"/>
      <c r="CH8" s="745">
        <v>49</v>
      </c>
      <c r="CI8" s="746"/>
      <c r="CJ8" s="746"/>
      <c r="CK8" s="746"/>
      <c r="CL8" s="747"/>
      <c r="CM8" s="745">
        <v>405</v>
      </c>
      <c r="CN8" s="746"/>
      <c r="CO8" s="746"/>
      <c r="CP8" s="746"/>
      <c r="CQ8" s="747"/>
      <c r="CR8" s="745">
        <v>15</v>
      </c>
      <c r="CS8" s="746"/>
      <c r="CT8" s="746"/>
      <c r="CU8" s="746"/>
      <c r="CV8" s="747"/>
      <c r="CW8" s="745" t="s">
        <v>394</v>
      </c>
      <c r="CX8" s="746"/>
      <c r="CY8" s="746"/>
      <c r="CZ8" s="746"/>
      <c r="DA8" s="747"/>
      <c r="DB8" s="745" t="s">
        <v>394</v>
      </c>
      <c r="DC8" s="746"/>
      <c r="DD8" s="746"/>
      <c r="DE8" s="746"/>
      <c r="DF8" s="747"/>
      <c r="DG8" s="745" t="s">
        <v>394</v>
      </c>
      <c r="DH8" s="746"/>
      <c r="DI8" s="746"/>
      <c r="DJ8" s="746"/>
      <c r="DK8" s="747"/>
      <c r="DL8" s="745" t="s">
        <v>394</v>
      </c>
      <c r="DM8" s="746"/>
      <c r="DN8" s="746"/>
      <c r="DO8" s="746"/>
      <c r="DP8" s="747"/>
      <c r="DQ8" s="745" t="s">
        <v>394</v>
      </c>
      <c r="DR8" s="746"/>
      <c r="DS8" s="746"/>
      <c r="DT8" s="746"/>
      <c r="DU8" s="747"/>
      <c r="DV8" s="764"/>
      <c r="DW8" s="765"/>
      <c r="DX8" s="765"/>
      <c r="DY8" s="765"/>
      <c r="DZ8" s="782"/>
      <c r="EA8" s="91"/>
    </row>
    <row r="9" spans="1:131" s="113" customFormat="1" ht="26.25" customHeight="1" x14ac:dyDescent="0.15">
      <c r="A9" s="108">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60"/>
      <c r="AL9" s="761"/>
      <c r="AM9" s="761"/>
      <c r="AN9" s="761"/>
      <c r="AO9" s="761"/>
      <c r="AP9" s="761"/>
      <c r="AQ9" s="761"/>
      <c r="AR9" s="761"/>
      <c r="AS9" s="761"/>
      <c r="AT9" s="761"/>
      <c r="AU9" s="762"/>
      <c r="AV9" s="762"/>
      <c r="AW9" s="762"/>
      <c r="AX9" s="762"/>
      <c r="AY9" s="763"/>
      <c r="AZ9" s="94"/>
      <c r="BA9" s="94"/>
      <c r="BB9" s="94"/>
      <c r="BC9" s="94"/>
      <c r="BD9" s="94"/>
      <c r="BE9" s="89"/>
      <c r="BF9" s="89"/>
      <c r="BG9" s="89"/>
      <c r="BH9" s="89"/>
      <c r="BI9" s="89"/>
      <c r="BJ9" s="89"/>
      <c r="BK9" s="89"/>
      <c r="BL9" s="89"/>
      <c r="BM9" s="89"/>
      <c r="BN9" s="89"/>
      <c r="BO9" s="89"/>
      <c r="BP9" s="89"/>
      <c r="BQ9" s="108">
        <v>3</v>
      </c>
      <c r="BR9" s="111"/>
      <c r="BS9" s="764" t="s">
        <v>434</v>
      </c>
      <c r="BT9" s="765"/>
      <c r="BU9" s="765"/>
      <c r="BV9" s="765"/>
      <c r="BW9" s="765"/>
      <c r="BX9" s="765"/>
      <c r="BY9" s="765"/>
      <c r="BZ9" s="765"/>
      <c r="CA9" s="765"/>
      <c r="CB9" s="765"/>
      <c r="CC9" s="765"/>
      <c r="CD9" s="765"/>
      <c r="CE9" s="765"/>
      <c r="CF9" s="765"/>
      <c r="CG9" s="766"/>
      <c r="CH9" s="745">
        <v>-2</v>
      </c>
      <c r="CI9" s="746"/>
      <c r="CJ9" s="746"/>
      <c r="CK9" s="746"/>
      <c r="CL9" s="747"/>
      <c r="CM9" s="745">
        <v>1287</v>
      </c>
      <c r="CN9" s="746"/>
      <c r="CO9" s="746"/>
      <c r="CP9" s="746"/>
      <c r="CQ9" s="747"/>
      <c r="CR9" s="745">
        <v>2</v>
      </c>
      <c r="CS9" s="746"/>
      <c r="CT9" s="746"/>
      <c r="CU9" s="746"/>
      <c r="CV9" s="747"/>
      <c r="CW9" s="745" t="s">
        <v>394</v>
      </c>
      <c r="CX9" s="746"/>
      <c r="CY9" s="746"/>
      <c r="CZ9" s="746"/>
      <c r="DA9" s="747"/>
      <c r="DB9" s="745" t="s">
        <v>394</v>
      </c>
      <c r="DC9" s="746"/>
      <c r="DD9" s="746"/>
      <c r="DE9" s="746"/>
      <c r="DF9" s="747"/>
      <c r="DG9" s="745" t="s">
        <v>394</v>
      </c>
      <c r="DH9" s="746"/>
      <c r="DI9" s="746"/>
      <c r="DJ9" s="746"/>
      <c r="DK9" s="747"/>
      <c r="DL9" s="745" t="s">
        <v>394</v>
      </c>
      <c r="DM9" s="746"/>
      <c r="DN9" s="746"/>
      <c r="DO9" s="746"/>
      <c r="DP9" s="747"/>
      <c r="DQ9" s="745" t="s">
        <v>394</v>
      </c>
      <c r="DR9" s="746"/>
      <c r="DS9" s="746"/>
      <c r="DT9" s="746"/>
      <c r="DU9" s="747"/>
      <c r="DV9" s="764"/>
      <c r="DW9" s="765"/>
      <c r="DX9" s="765"/>
      <c r="DY9" s="765"/>
      <c r="DZ9" s="782"/>
      <c r="EA9" s="91"/>
    </row>
    <row r="10" spans="1:131" s="113" customFormat="1" ht="26.25" customHeight="1" x14ac:dyDescent="0.15">
      <c r="A10" s="108">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60"/>
      <c r="AL10" s="761"/>
      <c r="AM10" s="761"/>
      <c r="AN10" s="761"/>
      <c r="AO10" s="761"/>
      <c r="AP10" s="761"/>
      <c r="AQ10" s="761"/>
      <c r="AR10" s="761"/>
      <c r="AS10" s="761"/>
      <c r="AT10" s="761"/>
      <c r="AU10" s="762"/>
      <c r="AV10" s="762"/>
      <c r="AW10" s="762"/>
      <c r="AX10" s="762"/>
      <c r="AY10" s="763"/>
      <c r="AZ10" s="94"/>
      <c r="BA10" s="94"/>
      <c r="BB10" s="94"/>
      <c r="BC10" s="94"/>
      <c r="BD10" s="94"/>
      <c r="BE10" s="89"/>
      <c r="BF10" s="89"/>
      <c r="BG10" s="89"/>
      <c r="BH10" s="89"/>
      <c r="BI10" s="89"/>
      <c r="BJ10" s="89"/>
      <c r="BK10" s="89"/>
      <c r="BL10" s="89"/>
      <c r="BM10" s="89"/>
      <c r="BN10" s="89"/>
      <c r="BO10" s="89"/>
      <c r="BP10" s="89"/>
      <c r="BQ10" s="108">
        <v>4</v>
      </c>
      <c r="BR10" s="111"/>
      <c r="BS10" s="764" t="s">
        <v>433</v>
      </c>
      <c r="BT10" s="765"/>
      <c r="BU10" s="765"/>
      <c r="BV10" s="765"/>
      <c r="BW10" s="765"/>
      <c r="BX10" s="765"/>
      <c r="BY10" s="765"/>
      <c r="BZ10" s="765"/>
      <c r="CA10" s="765"/>
      <c r="CB10" s="765"/>
      <c r="CC10" s="765"/>
      <c r="CD10" s="765"/>
      <c r="CE10" s="765"/>
      <c r="CF10" s="765"/>
      <c r="CG10" s="766"/>
      <c r="CH10" s="745">
        <v>58</v>
      </c>
      <c r="CI10" s="746"/>
      <c r="CJ10" s="746"/>
      <c r="CK10" s="746"/>
      <c r="CL10" s="747"/>
      <c r="CM10" s="745">
        <v>2327</v>
      </c>
      <c r="CN10" s="746"/>
      <c r="CO10" s="746"/>
      <c r="CP10" s="746"/>
      <c r="CQ10" s="747"/>
      <c r="CR10" s="745">
        <v>10</v>
      </c>
      <c r="CS10" s="746"/>
      <c r="CT10" s="746"/>
      <c r="CU10" s="746"/>
      <c r="CV10" s="747"/>
      <c r="CW10" s="745">
        <v>119</v>
      </c>
      <c r="CX10" s="746"/>
      <c r="CY10" s="746"/>
      <c r="CZ10" s="746"/>
      <c r="DA10" s="747"/>
      <c r="DB10" s="745" t="s">
        <v>394</v>
      </c>
      <c r="DC10" s="746"/>
      <c r="DD10" s="746"/>
      <c r="DE10" s="746"/>
      <c r="DF10" s="747"/>
      <c r="DG10" s="745" t="s">
        <v>394</v>
      </c>
      <c r="DH10" s="746"/>
      <c r="DI10" s="746"/>
      <c r="DJ10" s="746"/>
      <c r="DK10" s="747"/>
      <c r="DL10" s="745" t="s">
        <v>394</v>
      </c>
      <c r="DM10" s="746"/>
      <c r="DN10" s="746"/>
      <c r="DO10" s="746"/>
      <c r="DP10" s="747"/>
      <c r="DQ10" s="745" t="s">
        <v>394</v>
      </c>
      <c r="DR10" s="746"/>
      <c r="DS10" s="746"/>
      <c r="DT10" s="746"/>
      <c r="DU10" s="747"/>
      <c r="DV10" s="764"/>
      <c r="DW10" s="765"/>
      <c r="DX10" s="765"/>
      <c r="DY10" s="765"/>
      <c r="DZ10" s="782"/>
      <c r="EA10" s="91"/>
    </row>
    <row r="11" spans="1:131" s="113" customFormat="1" ht="26.25" customHeight="1" x14ac:dyDescent="0.15">
      <c r="A11" s="108">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60"/>
      <c r="AL11" s="761"/>
      <c r="AM11" s="761"/>
      <c r="AN11" s="761"/>
      <c r="AO11" s="761"/>
      <c r="AP11" s="761"/>
      <c r="AQ11" s="761"/>
      <c r="AR11" s="761"/>
      <c r="AS11" s="761"/>
      <c r="AT11" s="761"/>
      <c r="AU11" s="762"/>
      <c r="AV11" s="762"/>
      <c r="AW11" s="762"/>
      <c r="AX11" s="762"/>
      <c r="AY11" s="763"/>
      <c r="AZ11" s="94"/>
      <c r="BA11" s="94"/>
      <c r="BB11" s="94"/>
      <c r="BC11" s="94"/>
      <c r="BD11" s="94"/>
      <c r="BE11" s="89"/>
      <c r="BF11" s="89"/>
      <c r="BG11" s="89"/>
      <c r="BH11" s="89"/>
      <c r="BI11" s="89"/>
      <c r="BJ11" s="89"/>
      <c r="BK11" s="89"/>
      <c r="BL11" s="89"/>
      <c r="BM11" s="89"/>
      <c r="BN11" s="89"/>
      <c r="BO11" s="89"/>
      <c r="BP11" s="89"/>
      <c r="BQ11" s="108">
        <v>5</v>
      </c>
      <c r="BR11" s="111"/>
      <c r="BS11" s="764"/>
      <c r="BT11" s="765"/>
      <c r="BU11" s="765"/>
      <c r="BV11" s="765"/>
      <c r="BW11" s="765"/>
      <c r="BX11" s="765"/>
      <c r="BY11" s="765"/>
      <c r="BZ11" s="765"/>
      <c r="CA11" s="765"/>
      <c r="CB11" s="765"/>
      <c r="CC11" s="765"/>
      <c r="CD11" s="765"/>
      <c r="CE11" s="765"/>
      <c r="CF11" s="765"/>
      <c r="CG11" s="766"/>
      <c r="CH11" s="745"/>
      <c r="CI11" s="746"/>
      <c r="CJ11" s="746"/>
      <c r="CK11" s="746"/>
      <c r="CL11" s="747"/>
      <c r="CM11" s="745"/>
      <c r="CN11" s="746"/>
      <c r="CO11" s="746"/>
      <c r="CP11" s="746"/>
      <c r="CQ11" s="747"/>
      <c r="CR11" s="745"/>
      <c r="CS11" s="746"/>
      <c r="CT11" s="746"/>
      <c r="CU11" s="746"/>
      <c r="CV11" s="747"/>
      <c r="CW11" s="745"/>
      <c r="CX11" s="746"/>
      <c r="CY11" s="746"/>
      <c r="CZ11" s="746"/>
      <c r="DA11" s="747"/>
      <c r="DB11" s="745"/>
      <c r="DC11" s="746"/>
      <c r="DD11" s="746"/>
      <c r="DE11" s="746"/>
      <c r="DF11" s="747"/>
      <c r="DG11" s="745"/>
      <c r="DH11" s="746"/>
      <c r="DI11" s="746"/>
      <c r="DJ11" s="746"/>
      <c r="DK11" s="747"/>
      <c r="DL11" s="745"/>
      <c r="DM11" s="746"/>
      <c r="DN11" s="746"/>
      <c r="DO11" s="746"/>
      <c r="DP11" s="747"/>
      <c r="DQ11" s="745"/>
      <c r="DR11" s="746"/>
      <c r="DS11" s="746"/>
      <c r="DT11" s="746"/>
      <c r="DU11" s="747"/>
      <c r="DV11" s="764"/>
      <c r="DW11" s="765"/>
      <c r="DX11" s="765"/>
      <c r="DY11" s="765"/>
      <c r="DZ11" s="782"/>
      <c r="EA11" s="91"/>
    </row>
    <row r="12" spans="1:131" s="113" customFormat="1" ht="26.25" customHeight="1" x14ac:dyDescent="0.15">
      <c r="A12" s="108">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60"/>
      <c r="AL12" s="761"/>
      <c r="AM12" s="761"/>
      <c r="AN12" s="761"/>
      <c r="AO12" s="761"/>
      <c r="AP12" s="761"/>
      <c r="AQ12" s="761"/>
      <c r="AR12" s="761"/>
      <c r="AS12" s="761"/>
      <c r="AT12" s="761"/>
      <c r="AU12" s="762"/>
      <c r="AV12" s="762"/>
      <c r="AW12" s="762"/>
      <c r="AX12" s="762"/>
      <c r="AY12" s="763"/>
      <c r="AZ12" s="94"/>
      <c r="BA12" s="94"/>
      <c r="BB12" s="94"/>
      <c r="BC12" s="94"/>
      <c r="BD12" s="94"/>
      <c r="BE12" s="89"/>
      <c r="BF12" s="89"/>
      <c r="BG12" s="89"/>
      <c r="BH12" s="89"/>
      <c r="BI12" s="89"/>
      <c r="BJ12" s="89"/>
      <c r="BK12" s="89"/>
      <c r="BL12" s="89"/>
      <c r="BM12" s="89"/>
      <c r="BN12" s="89"/>
      <c r="BO12" s="89"/>
      <c r="BP12" s="89"/>
      <c r="BQ12" s="108">
        <v>6</v>
      </c>
      <c r="BR12" s="111"/>
      <c r="BS12" s="764"/>
      <c r="BT12" s="765"/>
      <c r="BU12" s="765"/>
      <c r="BV12" s="765"/>
      <c r="BW12" s="765"/>
      <c r="BX12" s="765"/>
      <c r="BY12" s="765"/>
      <c r="BZ12" s="765"/>
      <c r="CA12" s="765"/>
      <c r="CB12" s="765"/>
      <c r="CC12" s="765"/>
      <c r="CD12" s="765"/>
      <c r="CE12" s="765"/>
      <c r="CF12" s="765"/>
      <c r="CG12" s="766"/>
      <c r="CH12" s="745"/>
      <c r="CI12" s="746"/>
      <c r="CJ12" s="746"/>
      <c r="CK12" s="746"/>
      <c r="CL12" s="747"/>
      <c r="CM12" s="745"/>
      <c r="CN12" s="746"/>
      <c r="CO12" s="746"/>
      <c r="CP12" s="746"/>
      <c r="CQ12" s="747"/>
      <c r="CR12" s="745"/>
      <c r="CS12" s="746"/>
      <c r="CT12" s="746"/>
      <c r="CU12" s="746"/>
      <c r="CV12" s="747"/>
      <c r="CW12" s="745"/>
      <c r="CX12" s="746"/>
      <c r="CY12" s="746"/>
      <c r="CZ12" s="746"/>
      <c r="DA12" s="747"/>
      <c r="DB12" s="745"/>
      <c r="DC12" s="746"/>
      <c r="DD12" s="746"/>
      <c r="DE12" s="746"/>
      <c r="DF12" s="747"/>
      <c r="DG12" s="745"/>
      <c r="DH12" s="746"/>
      <c r="DI12" s="746"/>
      <c r="DJ12" s="746"/>
      <c r="DK12" s="747"/>
      <c r="DL12" s="745"/>
      <c r="DM12" s="746"/>
      <c r="DN12" s="746"/>
      <c r="DO12" s="746"/>
      <c r="DP12" s="747"/>
      <c r="DQ12" s="745"/>
      <c r="DR12" s="746"/>
      <c r="DS12" s="746"/>
      <c r="DT12" s="746"/>
      <c r="DU12" s="747"/>
      <c r="DV12" s="764"/>
      <c r="DW12" s="765"/>
      <c r="DX12" s="765"/>
      <c r="DY12" s="765"/>
      <c r="DZ12" s="782"/>
      <c r="EA12" s="91"/>
    </row>
    <row r="13" spans="1:131" s="113" customFormat="1" ht="26.25" customHeight="1" x14ac:dyDescent="0.15">
      <c r="A13" s="108">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60"/>
      <c r="AL13" s="761"/>
      <c r="AM13" s="761"/>
      <c r="AN13" s="761"/>
      <c r="AO13" s="761"/>
      <c r="AP13" s="761"/>
      <c r="AQ13" s="761"/>
      <c r="AR13" s="761"/>
      <c r="AS13" s="761"/>
      <c r="AT13" s="761"/>
      <c r="AU13" s="762"/>
      <c r="AV13" s="762"/>
      <c r="AW13" s="762"/>
      <c r="AX13" s="762"/>
      <c r="AY13" s="763"/>
      <c r="AZ13" s="94"/>
      <c r="BA13" s="94"/>
      <c r="BB13" s="94"/>
      <c r="BC13" s="94"/>
      <c r="BD13" s="94"/>
      <c r="BE13" s="89"/>
      <c r="BF13" s="89"/>
      <c r="BG13" s="89"/>
      <c r="BH13" s="89"/>
      <c r="BI13" s="89"/>
      <c r="BJ13" s="89"/>
      <c r="BK13" s="89"/>
      <c r="BL13" s="89"/>
      <c r="BM13" s="89"/>
      <c r="BN13" s="89"/>
      <c r="BO13" s="89"/>
      <c r="BP13" s="89"/>
      <c r="BQ13" s="108">
        <v>7</v>
      </c>
      <c r="BR13" s="111"/>
      <c r="BS13" s="764"/>
      <c r="BT13" s="765"/>
      <c r="BU13" s="765"/>
      <c r="BV13" s="765"/>
      <c r="BW13" s="765"/>
      <c r="BX13" s="765"/>
      <c r="BY13" s="765"/>
      <c r="BZ13" s="765"/>
      <c r="CA13" s="765"/>
      <c r="CB13" s="765"/>
      <c r="CC13" s="765"/>
      <c r="CD13" s="765"/>
      <c r="CE13" s="765"/>
      <c r="CF13" s="765"/>
      <c r="CG13" s="766"/>
      <c r="CH13" s="745"/>
      <c r="CI13" s="746"/>
      <c r="CJ13" s="746"/>
      <c r="CK13" s="746"/>
      <c r="CL13" s="747"/>
      <c r="CM13" s="745"/>
      <c r="CN13" s="746"/>
      <c r="CO13" s="746"/>
      <c r="CP13" s="746"/>
      <c r="CQ13" s="747"/>
      <c r="CR13" s="745"/>
      <c r="CS13" s="746"/>
      <c r="CT13" s="746"/>
      <c r="CU13" s="746"/>
      <c r="CV13" s="747"/>
      <c r="CW13" s="745"/>
      <c r="CX13" s="746"/>
      <c r="CY13" s="746"/>
      <c r="CZ13" s="746"/>
      <c r="DA13" s="747"/>
      <c r="DB13" s="745"/>
      <c r="DC13" s="746"/>
      <c r="DD13" s="746"/>
      <c r="DE13" s="746"/>
      <c r="DF13" s="747"/>
      <c r="DG13" s="745"/>
      <c r="DH13" s="746"/>
      <c r="DI13" s="746"/>
      <c r="DJ13" s="746"/>
      <c r="DK13" s="747"/>
      <c r="DL13" s="745"/>
      <c r="DM13" s="746"/>
      <c r="DN13" s="746"/>
      <c r="DO13" s="746"/>
      <c r="DP13" s="747"/>
      <c r="DQ13" s="745"/>
      <c r="DR13" s="746"/>
      <c r="DS13" s="746"/>
      <c r="DT13" s="746"/>
      <c r="DU13" s="747"/>
      <c r="DV13" s="764"/>
      <c r="DW13" s="765"/>
      <c r="DX13" s="765"/>
      <c r="DY13" s="765"/>
      <c r="DZ13" s="782"/>
      <c r="EA13" s="91"/>
    </row>
    <row r="14" spans="1:131" s="113" customFormat="1" ht="26.25" customHeight="1" x14ac:dyDescent="0.15">
      <c r="A14" s="108">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60"/>
      <c r="AL14" s="761"/>
      <c r="AM14" s="761"/>
      <c r="AN14" s="761"/>
      <c r="AO14" s="761"/>
      <c r="AP14" s="761"/>
      <c r="AQ14" s="761"/>
      <c r="AR14" s="761"/>
      <c r="AS14" s="761"/>
      <c r="AT14" s="761"/>
      <c r="AU14" s="762"/>
      <c r="AV14" s="762"/>
      <c r="AW14" s="762"/>
      <c r="AX14" s="762"/>
      <c r="AY14" s="763"/>
      <c r="AZ14" s="94"/>
      <c r="BA14" s="94"/>
      <c r="BB14" s="94"/>
      <c r="BC14" s="94"/>
      <c r="BD14" s="94"/>
      <c r="BE14" s="89"/>
      <c r="BF14" s="89"/>
      <c r="BG14" s="89"/>
      <c r="BH14" s="89"/>
      <c r="BI14" s="89"/>
      <c r="BJ14" s="89"/>
      <c r="BK14" s="89"/>
      <c r="BL14" s="89"/>
      <c r="BM14" s="89"/>
      <c r="BN14" s="89"/>
      <c r="BO14" s="89"/>
      <c r="BP14" s="89"/>
      <c r="BQ14" s="108">
        <v>8</v>
      </c>
      <c r="BR14" s="111"/>
      <c r="BS14" s="764"/>
      <c r="BT14" s="765"/>
      <c r="BU14" s="765"/>
      <c r="BV14" s="765"/>
      <c r="BW14" s="765"/>
      <c r="BX14" s="765"/>
      <c r="BY14" s="765"/>
      <c r="BZ14" s="765"/>
      <c r="CA14" s="765"/>
      <c r="CB14" s="765"/>
      <c r="CC14" s="765"/>
      <c r="CD14" s="765"/>
      <c r="CE14" s="765"/>
      <c r="CF14" s="765"/>
      <c r="CG14" s="766"/>
      <c r="CH14" s="745"/>
      <c r="CI14" s="746"/>
      <c r="CJ14" s="746"/>
      <c r="CK14" s="746"/>
      <c r="CL14" s="747"/>
      <c r="CM14" s="745"/>
      <c r="CN14" s="746"/>
      <c r="CO14" s="746"/>
      <c r="CP14" s="746"/>
      <c r="CQ14" s="747"/>
      <c r="CR14" s="745"/>
      <c r="CS14" s="746"/>
      <c r="CT14" s="746"/>
      <c r="CU14" s="746"/>
      <c r="CV14" s="747"/>
      <c r="CW14" s="745"/>
      <c r="CX14" s="746"/>
      <c r="CY14" s="746"/>
      <c r="CZ14" s="746"/>
      <c r="DA14" s="747"/>
      <c r="DB14" s="745"/>
      <c r="DC14" s="746"/>
      <c r="DD14" s="746"/>
      <c r="DE14" s="746"/>
      <c r="DF14" s="747"/>
      <c r="DG14" s="745"/>
      <c r="DH14" s="746"/>
      <c r="DI14" s="746"/>
      <c r="DJ14" s="746"/>
      <c r="DK14" s="747"/>
      <c r="DL14" s="745"/>
      <c r="DM14" s="746"/>
      <c r="DN14" s="746"/>
      <c r="DO14" s="746"/>
      <c r="DP14" s="747"/>
      <c r="DQ14" s="745"/>
      <c r="DR14" s="746"/>
      <c r="DS14" s="746"/>
      <c r="DT14" s="746"/>
      <c r="DU14" s="747"/>
      <c r="DV14" s="764"/>
      <c r="DW14" s="765"/>
      <c r="DX14" s="765"/>
      <c r="DY14" s="765"/>
      <c r="DZ14" s="782"/>
      <c r="EA14" s="91"/>
    </row>
    <row r="15" spans="1:131" s="113" customFormat="1" ht="26.25" customHeight="1" x14ac:dyDescent="0.15">
      <c r="A15" s="108">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60"/>
      <c r="AL15" s="761"/>
      <c r="AM15" s="761"/>
      <c r="AN15" s="761"/>
      <c r="AO15" s="761"/>
      <c r="AP15" s="761"/>
      <c r="AQ15" s="761"/>
      <c r="AR15" s="761"/>
      <c r="AS15" s="761"/>
      <c r="AT15" s="761"/>
      <c r="AU15" s="762"/>
      <c r="AV15" s="762"/>
      <c r="AW15" s="762"/>
      <c r="AX15" s="762"/>
      <c r="AY15" s="763"/>
      <c r="AZ15" s="94"/>
      <c r="BA15" s="94"/>
      <c r="BB15" s="94"/>
      <c r="BC15" s="94"/>
      <c r="BD15" s="94"/>
      <c r="BE15" s="89"/>
      <c r="BF15" s="89"/>
      <c r="BG15" s="89"/>
      <c r="BH15" s="89"/>
      <c r="BI15" s="89"/>
      <c r="BJ15" s="89"/>
      <c r="BK15" s="89"/>
      <c r="BL15" s="89"/>
      <c r="BM15" s="89"/>
      <c r="BN15" s="89"/>
      <c r="BO15" s="89"/>
      <c r="BP15" s="89"/>
      <c r="BQ15" s="108">
        <v>9</v>
      </c>
      <c r="BR15" s="111"/>
      <c r="BS15" s="764"/>
      <c r="BT15" s="765"/>
      <c r="BU15" s="765"/>
      <c r="BV15" s="765"/>
      <c r="BW15" s="765"/>
      <c r="BX15" s="765"/>
      <c r="BY15" s="765"/>
      <c r="BZ15" s="765"/>
      <c r="CA15" s="765"/>
      <c r="CB15" s="765"/>
      <c r="CC15" s="765"/>
      <c r="CD15" s="765"/>
      <c r="CE15" s="765"/>
      <c r="CF15" s="765"/>
      <c r="CG15" s="766"/>
      <c r="CH15" s="745"/>
      <c r="CI15" s="746"/>
      <c r="CJ15" s="746"/>
      <c r="CK15" s="746"/>
      <c r="CL15" s="747"/>
      <c r="CM15" s="745"/>
      <c r="CN15" s="746"/>
      <c r="CO15" s="746"/>
      <c r="CP15" s="746"/>
      <c r="CQ15" s="747"/>
      <c r="CR15" s="745"/>
      <c r="CS15" s="746"/>
      <c r="CT15" s="746"/>
      <c r="CU15" s="746"/>
      <c r="CV15" s="747"/>
      <c r="CW15" s="745"/>
      <c r="CX15" s="746"/>
      <c r="CY15" s="746"/>
      <c r="CZ15" s="746"/>
      <c r="DA15" s="747"/>
      <c r="DB15" s="745"/>
      <c r="DC15" s="746"/>
      <c r="DD15" s="746"/>
      <c r="DE15" s="746"/>
      <c r="DF15" s="747"/>
      <c r="DG15" s="745"/>
      <c r="DH15" s="746"/>
      <c r="DI15" s="746"/>
      <c r="DJ15" s="746"/>
      <c r="DK15" s="747"/>
      <c r="DL15" s="745"/>
      <c r="DM15" s="746"/>
      <c r="DN15" s="746"/>
      <c r="DO15" s="746"/>
      <c r="DP15" s="747"/>
      <c r="DQ15" s="745"/>
      <c r="DR15" s="746"/>
      <c r="DS15" s="746"/>
      <c r="DT15" s="746"/>
      <c r="DU15" s="747"/>
      <c r="DV15" s="764"/>
      <c r="DW15" s="765"/>
      <c r="DX15" s="765"/>
      <c r="DY15" s="765"/>
      <c r="DZ15" s="782"/>
      <c r="EA15" s="91"/>
    </row>
    <row r="16" spans="1:131" s="113" customFormat="1" ht="26.25" customHeight="1" x14ac:dyDescent="0.15">
      <c r="A16" s="108">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60"/>
      <c r="AL16" s="761"/>
      <c r="AM16" s="761"/>
      <c r="AN16" s="761"/>
      <c r="AO16" s="761"/>
      <c r="AP16" s="761"/>
      <c r="AQ16" s="761"/>
      <c r="AR16" s="761"/>
      <c r="AS16" s="761"/>
      <c r="AT16" s="761"/>
      <c r="AU16" s="762"/>
      <c r="AV16" s="762"/>
      <c r="AW16" s="762"/>
      <c r="AX16" s="762"/>
      <c r="AY16" s="763"/>
      <c r="AZ16" s="94"/>
      <c r="BA16" s="94"/>
      <c r="BB16" s="94"/>
      <c r="BC16" s="94"/>
      <c r="BD16" s="94"/>
      <c r="BE16" s="89"/>
      <c r="BF16" s="89"/>
      <c r="BG16" s="89"/>
      <c r="BH16" s="89"/>
      <c r="BI16" s="89"/>
      <c r="BJ16" s="89"/>
      <c r="BK16" s="89"/>
      <c r="BL16" s="89"/>
      <c r="BM16" s="89"/>
      <c r="BN16" s="89"/>
      <c r="BO16" s="89"/>
      <c r="BP16" s="89"/>
      <c r="BQ16" s="108">
        <v>10</v>
      </c>
      <c r="BR16" s="111"/>
      <c r="BS16" s="764"/>
      <c r="BT16" s="765"/>
      <c r="BU16" s="765"/>
      <c r="BV16" s="765"/>
      <c r="BW16" s="765"/>
      <c r="BX16" s="765"/>
      <c r="BY16" s="765"/>
      <c r="BZ16" s="765"/>
      <c r="CA16" s="765"/>
      <c r="CB16" s="765"/>
      <c r="CC16" s="765"/>
      <c r="CD16" s="765"/>
      <c r="CE16" s="765"/>
      <c r="CF16" s="765"/>
      <c r="CG16" s="766"/>
      <c r="CH16" s="745"/>
      <c r="CI16" s="746"/>
      <c r="CJ16" s="746"/>
      <c r="CK16" s="746"/>
      <c r="CL16" s="747"/>
      <c r="CM16" s="745"/>
      <c r="CN16" s="746"/>
      <c r="CO16" s="746"/>
      <c r="CP16" s="746"/>
      <c r="CQ16" s="747"/>
      <c r="CR16" s="745"/>
      <c r="CS16" s="746"/>
      <c r="CT16" s="746"/>
      <c r="CU16" s="746"/>
      <c r="CV16" s="747"/>
      <c r="CW16" s="745"/>
      <c r="CX16" s="746"/>
      <c r="CY16" s="746"/>
      <c r="CZ16" s="746"/>
      <c r="DA16" s="747"/>
      <c r="DB16" s="745"/>
      <c r="DC16" s="746"/>
      <c r="DD16" s="746"/>
      <c r="DE16" s="746"/>
      <c r="DF16" s="747"/>
      <c r="DG16" s="745"/>
      <c r="DH16" s="746"/>
      <c r="DI16" s="746"/>
      <c r="DJ16" s="746"/>
      <c r="DK16" s="747"/>
      <c r="DL16" s="745"/>
      <c r="DM16" s="746"/>
      <c r="DN16" s="746"/>
      <c r="DO16" s="746"/>
      <c r="DP16" s="747"/>
      <c r="DQ16" s="745"/>
      <c r="DR16" s="746"/>
      <c r="DS16" s="746"/>
      <c r="DT16" s="746"/>
      <c r="DU16" s="747"/>
      <c r="DV16" s="764"/>
      <c r="DW16" s="765"/>
      <c r="DX16" s="765"/>
      <c r="DY16" s="765"/>
      <c r="DZ16" s="782"/>
      <c r="EA16" s="91"/>
    </row>
    <row r="17" spans="1:131" s="113" customFormat="1" ht="26.25" customHeight="1" x14ac:dyDescent="0.15">
      <c r="A17" s="108">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60"/>
      <c r="AL17" s="761"/>
      <c r="AM17" s="761"/>
      <c r="AN17" s="761"/>
      <c r="AO17" s="761"/>
      <c r="AP17" s="761"/>
      <c r="AQ17" s="761"/>
      <c r="AR17" s="761"/>
      <c r="AS17" s="761"/>
      <c r="AT17" s="761"/>
      <c r="AU17" s="762"/>
      <c r="AV17" s="762"/>
      <c r="AW17" s="762"/>
      <c r="AX17" s="762"/>
      <c r="AY17" s="763"/>
      <c r="AZ17" s="94"/>
      <c r="BA17" s="94"/>
      <c r="BB17" s="94"/>
      <c r="BC17" s="94"/>
      <c r="BD17" s="94"/>
      <c r="BE17" s="89"/>
      <c r="BF17" s="89"/>
      <c r="BG17" s="89"/>
      <c r="BH17" s="89"/>
      <c r="BI17" s="89"/>
      <c r="BJ17" s="89"/>
      <c r="BK17" s="89"/>
      <c r="BL17" s="89"/>
      <c r="BM17" s="89"/>
      <c r="BN17" s="89"/>
      <c r="BO17" s="89"/>
      <c r="BP17" s="89"/>
      <c r="BQ17" s="108">
        <v>11</v>
      </c>
      <c r="BR17" s="111"/>
      <c r="BS17" s="764"/>
      <c r="BT17" s="765"/>
      <c r="BU17" s="765"/>
      <c r="BV17" s="765"/>
      <c r="BW17" s="765"/>
      <c r="BX17" s="765"/>
      <c r="BY17" s="765"/>
      <c r="BZ17" s="765"/>
      <c r="CA17" s="765"/>
      <c r="CB17" s="765"/>
      <c r="CC17" s="765"/>
      <c r="CD17" s="765"/>
      <c r="CE17" s="765"/>
      <c r="CF17" s="765"/>
      <c r="CG17" s="766"/>
      <c r="CH17" s="745"/>
      <c r="CI17" s="746"/>
      <c r="CJ17" s="746"/>
      <c r="CK17" s="746"/>
      <c r="CL17" s="747"/>
      <c r="CM17" s="745"/>
      <c r="CN17" s="746"/>
      <c r="CO17" s="746"/>
      <c r="CP17" s="746"/>
      <c r="CQ17" s="747"/>
      <c r="CR17" s="745"/>
      <c r="CS17" s="746"/>
      <c r="CT17" s="746"/>
      <c r="CU17" s="746"/>
      <c r="CV17" s="747"/>
      <c r="CW17" s="745"/>
      <c r="CX17" s="746"/>
      <c r="CY17" s="746"/>
      <c r="CZ17" s="746"/>
      <c r="DA17" s="747"/>
      <c r="DB17" s="745"/>
      <c r="DC17" s="746"/>
      <c r="DD17" s="746"/>
      <c r="DE17" s="746"/>
      <c r="DF17" s="747"/>
      <c r="DG17" s="745"/>
      <c r="DH17" s="746"/>
      <c r="DI17" s="746"/>
      <c r="DJ17" s="746"/>
      <c r="DK17" s="747"/>
      <c r="DL17" s="745"/>
      <c r="DM17" s="746"/>
      <c r="DN17" s="746"/>
      <c r="DO17" s="746"/>
      <c r="DP17" s="747"/>
      <c r="DQ17" s="745"/>
      <c r="DR17" s="746"/>
      <c r="DS17" s="746"/>
      <c r="DT17" s="746"/>
      <c r="DU17" s="747"/>
      <c r="DV17" s="764"/>
      <c r="DW17" s="765"/>
      <c r="DX17" s="765"/>
      <c r="DY17" s="765"/>
      <c r="DZ17" s="782"/>
      <c r="EA17" s="91"/>
    </row>
    <row r="18" spans="1:131" s="113" customFormat="1" ht="26.25" customHeight="1" x14ac:dyDescent="0.15">
      <c r="A18" s="108">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60"/>
      <c r="AL18" s="761"/>
      <c r="AM18" s="761"/>
      <c r="AN18" s="761"/>
      <c r="AO18" s="761"/>
      <c r="AP18" s="761"/>
      <c r="AQ18" s="761"/>
      <c r="AR18" s="761"/>
      <c r="AS18" s="761"/>
      <c r="AT18" s="761"/>
      <c r="AU18" s="762"/>
      <c r="AV18" s="762"/>
      <c r="AW18" s="762"/>
      <c r="AX18" s="762"/>
      <c r="AY18" s="763"/>
      <c r="AZ18" s="94"/>
      <c r="BA18" s="94"/>
      <c r="BB18" s="94"/>
      <c r="BC18" s="94"/>
      <c r="BD18" s="94"/>
      <c r="BE18" s="89"/>
      <c r="BF18" s="89"/>
      <c r="BG18" s="89"/>
      <c r="BH18" s="89"/>
      <c r="BI18" s="89"/>
      <c r="BJ18" s="89"/>
      <c r="BK18" s="89"/>
      <c r="BL18" s="89"/>
      <c r="BM18" s="89"/>
      <c r="BN18" s="89"/>
      <c r="BO18" s="89"/>
      <c r="BP18" s="89"/>
      <c r="BQ18" s="108">
        <v>12</v>
      </c>
      <c r="BR18" s="111"/>
      <c r="BS18" s="764"/>
      <c r="BT18" s="765"/>
      <c r="BU18" s="765"/>
      <c r="BV18" s="765"/>
      <c r="BW18" s="765"/>
      <c r="BX18" s="765"/>
      <c r="BY18" s="765"/>
      <c r="BZ18" s="765"/>
      <c r="CA18" s="765"/>
      <c r="CB18" s="765"/>
      <c r="CC18" s="765"/>
      <c r="CD18" s="765"/>
      <c r="CE18" s="765"/>
      <c r="CF18" s="765"/>
      <c r="CG18" s="766"/>
      <c r="CH18" s="745"/>
      <c r="CI18" s="746"/>
      <c r="CJ18" s="746"/>
      <c r="CK18" s="746"/>
      <c r="CL18" s="747"/>
      <c r="CM18" s="745"/>
      <c r="CN18" s="746"/>
      <c r="CO18" s="746"/>
      <c r="CP18" s="746"/>
      <c r="CQ18" s="747"/>
      <c r="CR18" s="745"/>
      <c r="CS18" s="746"/>
      <c r="CT18" s="746"/>
      <c r="CU18" s="746"/>
      <c r="CV18" s="747"/>
      <c r="CW18" s="745"/>
      <c r="CX18" s="746"/>
      <c r="CY18" s="746"/>
      <c r="CZ18" s="746"/>
      <c r="DA18" s="747"/>
      <c r="DB18" s="745"/>
      <c r="DC18" s="746"/>
      <c r="DD18" s="746"/>
      <c r="DE18" s="746"/>
      <c r="DF18" s="747"/>
      <c r="DG18" s="745"/>
      <c r="DH18" s="746"/>
      <c r="DI18" s="746"/>
      <c r="DJ18" s="746"/>
      <c r="DK18" s="747"/>
      <c r="DL18" s="745"/>
      <c r="DM18" s="746"/>
      <c r="DN18" s="746"/>
      <c r="DO18" s="746"/>
      <c r="DP18" s="747"/>
      <c r="DQ18" s="745"/>
      <c r="DR18" s="746"/>
      <c r="DS18" s="746"/>
      <c r="DT18" s="746"/>
      <c r="DU18" s="747"/>
      <c r="DV18" s="764"/>
      <c r="DW18" s="765"/>
      <c r="DX18" s="765"/>
      <c r="DY18" s="765"/>
      <c r="DZ18" s="782"/>
      <c r="EA18" s="91"/>
    </row>
    <row r="19" spans="1:131" s="113" customFormat="1" ht="26.25" customHeight="1" x14ac:dyDescent="0.15">
      <c r="A19" s="108">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60"/>
      <c r="AL19" s="761"/>
      <c r="AM19" s="761"/>
      <c r="AN19" s="761"/>
      <c r="AO19" s="761"/>
      <c r="AP19" s="761"/>
      <c r="AQ19" s="761"/>
      <c r="AR19" s="761"/>
      <c r="AS19" s="761"/>
      <c r="AT19" s="761"/>
      <c r="AU19" s="762"/>
      <c r="AV19" s="762"/>
      <c r="AW19" s="762"/>
      <c r="AX19" s="762"/>
      <c r="AY19" s="763"/>
      <c r="AZ19" s="94"/>
      <c r="BA19" s="94"/>
      <c r="BB19" s="94"/>
      <c r="BC19" s="94"/>
      <c r="BD19" s="94"/>
      <c r="BE19" s="89"/>
      <c r="BF19" s="89"/>
      <c r="BG19" s="89"/>
      <c r="BH19" s="89"/>
      <c r="BI19" s="89"/>
      <c r="BJ19" s="89"/>
      <c r="BK19" s="89"/>
      <c r="BL19" s="89"/>
      <c r="BM19" s="89"/>
      <c r="BN19" s="89"/>
      <c r="BO19" s="89"/>
      <c r="BP19" s="89"/>
      <c r="BQ19" s="108">
        <v>13</v>
      </c>
      <c r="BR19" s="111"/>
      <c r="BS19" s="764"/>
      <c r="BT19" s="765"/>
      <c r="BU19" s="765"/>
      <c r="BV19" s="765"/>
      <c r="BW19" s="765"/>
      <c r="BX19" s="765"/>
      <c r="BY19" s="765"/>
      <c r="BZ19" s="765"/>
      <c r="CA19" s="765"/>
      <c r="CB19" s="765"/>
      <c r="CC19" s="765"/>
      <c r="CD19" s="765"/>
      <c r="CE19" s="765"/>
      <c r="CF19" s="765"/>
      <c r="CG19" s="766"/>
      <c r="CH19" s="745"/>
      <c r="CI19" s="746"/>
      <c r="CJ19" s="746"/>
      <c r="CK19" s="746"/>
      <c r="CL19" s="747"/>
      <c r="CM19" s="745"/>
      <c r="CN19" s="746"/>
      <c r="CO19" s="746"/>
      <c r="CP19" s="746"/>
      <c r="CQ19" s="747"/>
      <c r="CR19" s="745"/>
      <c r="CS19" s="746"/>
      <c r="CT19" s="746"/>
      <c r="CU19" s="746"/>
      <c r="CV19" s="747"/>
      <c r="CW19" s="745"/>
      <c r="CX19" s="746"/>
      <c r="CY19" s="746"/>
      <c r="CZ19" s="746"/>
      <c r="DA19" s="747"/>
      <c r="DB19" s="745"/>
      <c r="DC19" s="746"/>
      <c r="DD19" s="746"/>
      <c r="DE19" s="746"/>
      <c r="DF19" s="747"/>
      <c r="DG19" s="745"/>
      <c r="DH19" s="746"/>
      <c r="DI19" s="746"/>
      <c r="DJ19" s="746"/>
      <c r="DK19" s="747"/>
      <c r="DL19" s="745"/>
      <c r="DM19" s="746"/>
      <c r="DN19" s="746"/>
      <c r="DO19" s="746"/>
      <c r="DP19" s="747"/>
      <c r="DQ19" s="745"/>
      <c r="DR19" s="746"/>
      <c r="DS19" s="746"/>
      <c r="DT19" s="746"/>
      <c r="DU19" s="747"/>
      <c r="DV19" s="764"/>
      <c r="DW19" s="765"/>
      <c r="DX19" s="765"/>
      <c r="DY19" s="765"/>
      <c r="DZ19" s="782"/>
      <c r="EA19" s="91"/>
    </row>
    <row r="20" spans="1:131" s="113" customFormat="1" ht="26.25" customHeight="1" x14ac:dyDescent="0.15">
      <c r="A20" s="108">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60"/>
      <c r="AL20" s="761"/>
      <c r="AM20" s="761"/>
      <c r="AN20" s="761"/>
      <c r="AO20" s="761"/>
      <c r="AP20" s="761"/>
      <c r="AQ20" s="761"/>
      <c r="AR20" s="761"/>
      <c r="AS20" s="761"/>
      <c r="AT20" s="761"/>
      <c r="AU20" s="762"/>
      <c r="AV20" s="762"/>
      <c r="AW20" s="762"/>
      <c r="AX20" s="762"/>
      <c r="AY20" s="763"/>
      <c r="AZ20" s="94"/>
      <c r="BA20" s="94"/>
      <c r="BB20" s="94"/>
      <c r="BC20" s="94"/>
      <c r="BD20" s="94"/>
      <c r="BE20" s="89"/>
      <c r="BF20" s="89"/>
      <c r="BG20" s="89"/>
      <c r="BH20" s="89"/>
      <c r="BI20" s="89"/>
      <c r="BJ20" s="89"/>
      <c r="BK20" s="89"/>
      <c r="BL20" s="89"/>
      <c r="BM20" s="89"/>
      <c r="BN20" s="89"/>
      <c r="BO20" s="89"/>
      <c r="BP20" s="89"/>
      <c r="BQ20" s="108">
        <v>14</v>
      </c>
      <c r="BR20" s="111"/>
      <c r="BS20" s="764"/>
      <c r="BT20" s="765"/>
      <c r="BU20" s="765"/>
      <c r="BV20" s="765"/>
      <c r="BW20" s="765"/>
      <c r="BX20" s="765"/>
      <c r="BY20" s="765"/>
      <c r="BZ20" s="765"/>
      <c r="CA20" s="765"/>
      <c r="CB20" s="765"/>
      <c r="CC20" s="765"/>
      <c r="CD20" s="765"/>
      <c r="CE20" s="765"/>
      <c r="CF20" s="765"/>
      <c r="CG20" s="766"/>
      <c r="CH20" s="745"/>
      <c r="CI20" s="746"/>
      <c r="CJ20" s="746"/>
      <c r="CK20" s="746"/>
      <c r="CL20" s="747"/>
      <c r="CM20" s="745"/>
      <c r="CN20" s="746"/>
      <c r="CO20" s="746"/>
      <c r="CP20" s="746"/>
      <c r="CQ20" s="747"/>
      <c r="CR20" s="745"/>
      <c r="CS20" s="746"/>
      <c r="CT20" s="746"/>
      <c r="CU20" s="746"/>
      <c r="CV20" s="747"/>
      <c r="CW20" s="745"/>
      <c r="CX20" s="746"/>
      <c r="CY20" s="746"/>
      <c r="CZ20" s="746"/>
      <c r="DA20" s="747"/>
      <c r="DB20" s="745"/>
      <c r="DC20" s="746"/>
      <c r="DD20" s="746"/>
      <c r="DE20" s="746"/>
      <c r="DF20" s="747"/>
      <c r="DG20" s="745"/>
      <c r="DH20" s="746"/>
      <c r="DI20" s="746"/>
      <c r="DJ20" s="746"/>
      <c r="DK20" s="747"/>
      <c r="DL20" s="745"/>
      <c r="DM20" s="746"/>
      <c r="DN20" s="746"/>
      <c r="DO20" s="746"/>
      <c r="DP20" s="747"/>
      <c r="DQ20" s="745"/>
      <c r="DR20" s="746"/>
      <c r="DS20" s="746"/>
      <c r="DT20" s="746"/>
      <c r="DU20" s="747"/>
      <c r="DV20" s="764"/>
      <c r="DW20" s="765"/>
      <c r="DX20" s="765"/>
      <c r="DY20" s="765"/>
      <c r="DZ20" s="782"/>
      <c r="EA20" s="91"/>
    </row>
    <row r="21" spans="1:131" s="113" customFormat="1" ht="26.25" customHeight="1" thickBot="1" x14ac:dyDescent="0.2">
      <c r="A21" s="108">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60"/>
      <c r="AL21" s="761"/>
      <c r="AM21" s="761"/>
      <c r="AN21" s="761"/>
      <c r="AO21" s="761"/>
      <c r="AP21" s="761"/>
      <c r="AQ21" s="761"/>
      <c r="AR21" s="761"/>
      <c r="AS21" s="761"/>
      <c r="AT21" s="761"/>
      <c r="AU21" s="762"/>
      <c r="AV21" s="762"/>
      <c r="AW21" s="762"/>
      <c r="AX21" s="762"/>
      <c r="AY21" s="763"/>
      <c r="AZ21" s="94"/>
      <c r="BA21" s="94"/>
      <c r="BB21" s="94"/>
      <c r="BC21" s="94"/>
      <c r="BD21" s="94"/>
      <c r="BE21" s="89"/>
      <c r="BF21" s="89"/>
      <c r="BG21" s="89"/>
      <c r="BH21" s="89"/>
      <c r="BI21" s="89"/>
      <c r="BJ21" s="89"/>
      <c r="BK21" s="89"/>
      <c r="BL21" s="89"/>
      <c r="BM21" s="89"/>
      <c r="BN21" s="89"/>
      <c r="BO21" s="89"/>
      <c r="BP21" s="89"/>
      <c r="BQ21" s="108">
        <v>15</v>
      </c>
      <c r="BR21" s="111"/>
      <c r="BS21" s="764"/>
      <c r="BT21" s="765"/>
      <c r="BU21" s="765"/>
      <c r="BV21" s="765"/>
      <c r="BW21" s="765"/>
      <c r="BX21" s="765"/>
      <c r="BY21" s="765"/>
      <c r="BZ21" s="765"/>
      <c r="CA21" s="765"/>
      <c r="CB21" s="765"/>
      <c r="CC21" s="765"/>
      <c r="CD21" s="765"/>
      <c r="CE21" s="765"/>
      <c r="CF21" s="765"/>
      <c r="CG21" s="766"/>
      <c r="CH21" s="745"/>
      <c r="CI21" s="746"/>
      <c r="CJ21" s="746"/>
      <c r="CK21" s="746"/>
      <c r="CL21" s="747"/>
      <c r="CM21" s="745"/>
      <c r="CN21" s="746"/>
      <c r="CO21" s="746"/>
      <c r="CP21" s="746"/>
      <c r="CQ21" s="747"/>
      <c r="CR21" s="745"/>
      <c r="CS21" s="746"/>
      <c r="CT21" s="746"/>
      <c r="CU21" s="746"/>
      <c r="CV21" s="747"/>
      <c r="CW21" s="745"/>
      <c r="CX21" s="746"/>
      <c r="CY21" s="746"/>
      <c r="CZ21" s="746"/>
      <c r="DA21" s="747"/>
      <c r="DB21" s="745"/>
      <c r="DC21" s="746"/>
      <c r="DD21" s="746"/>
      <c r="DE21" s="746"/>
      <c r="DF21" s="747"/>
      <c r="DG21" s="745"/>
      <c r="DH21" s="746"/>
      <c r="DI21" s="746"/>
      <c r="DJ21" s="746"/>
      <c r="DK21" s="747"/>
      <c r="DL21" s="745"/>
      <c r="DM21" s="746"/>
      <c r="DN21" s="746"/>
      <c r="DO21" s="746"/>
      <c r="DP21" s="747"/>
      <c r="DQ21" s="745"/>
      <c r="DR21" s="746"/>
      <c r="DS21" s="746"/>
      <c r="DT21" s="746"/>
      <c r="DU21" s="747"/>
      <c r="DV21" s="764"/>
      <c r="DW21" s="765"/>
      <c r="DX21" s="765"/>
      <c r="DY21" s="765"/>
      <c r="DZ21" s="782"/>
      <c r="EA21" s="91"/>
    </row>
    <row r="22" spans="1:131" s="113" customFormat="1" ht="26.25" customHeight="1" x14ac:dyDescent="0.15">
      <c r="A22" s="108">
        <v>16</v>
      </c>
      <c r="B22" s="773"/>
      <c r="C22" s="774"/>
      <c r="D22" s="774"/>
      <c r="E22" s="774"/>
      <c r="F22" s="774"/>
      <c r="G22" s="774"/>
      <c r="H22" s="774"/>
      <c r="I22" s="774"/>
      <c r="J22" s="774"/>
      <c r="K22" s="774"/>
      <c r="L22" s="774"/>
      <c r="M22" s="774"/>
      <c r="N22" s="774"/>
      <c r="O22" s="774"/>
      <c r="P22" s="775"/>
      <c r="Q22" s="783"/>
      <c r="R22" s="784"/>
      <c r="S22" s="784"/>
      <c r="T22" s="784"/>
      <c r="U22" s="784"/>
      <c r="V22" s="784"/>
      <c r="W22" s="784"/>
      <c r="X22" s="784"/>
      <c r="Y22" s="784"/>
      <c r="Z22" s="784"/>
      <c r="AA22" s="784"/>
      <c r="AB22" s="784"/>
      <c r="AC22" s="784"/>
      <c r="AD22" s="784"/>
      <c r="AE22" s="785"/>
      <c r="AF22" s="779"/>
      <c r="AG22" s="780"/>
      <c r="AH22" s="780"/>
      <c r="AI22" s="780"/>
      <c r="AJ22" s="781"/>
      <c r="AK22" s="786"/>
      <c r="AL22" s="787"/>
      <c r="AM22" s="787"/>
      <c r="AN22" s="787"/>
      <c r="AO22" s="787"/>
      <c r="AP22" s="787"/>
      <c r="AQ22" s="787"/>
      <c r="AR22" s="787"/>
      <c r="AS22" s="787"/>
      <c r="AT22" s="787"/>
      <c r="AU22" s="788"/>
      <c r="AV22" s="788"/>
      <c r="AW22" s="788"/>
      <c r="AX22" s="788"/>
      <c r="AY22" s="789"/>
      <c r="AZ22" s="790" t="s">
        <v>432</v>
      </c>
      <c r="BA22" s="790"/>
      <c r="BB22" s="790"/>
      <c r="BC22" s="790"/>
      <c r="BD22" s="791"/>
      <c r="BE22" s="89"/>
      <c r="BF22" s="89"/>
      <c r="BG22" s="89"/>
      <c r="BH22" s="89"/>
      <c r="BI22" s="89"/>
      <c r="BJ22" s="89"/>
      <c r="BK22" s="89"/>
      <c r="BL22" s="89"/>
      <c r="BM22" s="89"/>
      <c r="BN22" s="89"/>
      <c r="BO22" s="89"/>
      <c r="BP22" s="89"/>
      <c r="BQ22" s="108">
        <v>16</v>
      </c>
      <c r="BR22" s="111"/>
      <c r="BS22" s="764"/>
      <c r="BT22" s="765"/>
      <c r="BU22" s="765"/>
      <c r="BV22" s="765"/>
      <c r="BW22" s="765"/>
      <c r="BX22" s="765"/>
      <c r="BY22" s="765"/>
      <c r="BZ22" s="765"/>
      <c r="CA22" s="765"/>
      <c r="CB22" s="765"/>
      <c r="CC22" s="765"/>
      <c r="CD22" s="765"/>
      <c r="CE22" s="765"/>
      <c r="CF22" s="765"/>
      <c r="CG22" s="766"/>
      <c r="CH22" s="745"/>
      <c r="CI22" s="746"/>
      <c r="CJ22" s="746"/>
      <c r="CK22" s="746"/>
      <c r="CL22" s="747"/>
      <c r="CM22" s="745"/>
      <c r="CN22" s="746"/>
      <c r="CO22" s="746"/>
      <c r="CP22" s="746"/>
      <c r="CQ22" s="747"/>
      <c r="CR22" s="745"/>
      <c r="CS22" s="746"/>
      <c r="CT22" s="746"/>
      <c r="CU22" s="746"/>
      <c r="CV22" s="747"/>
      <c r="CW22" s="745"/>
      <c r="CX22" s="746"/>
      <c r="CY22" s="746"/>
      <c r="CZ22" s="746"/>
      <c r="DA22" s="747"/>
      <c r="DB22" s="745"/>
      <c r="DC22" s="746"/>
      <c r="DD22" s="746"/>
      <c r="DE22" s="746"/>
      <c r="DF22" s="747"/>
      <c r="DG22" s="745"/>
      <c r="DH22" s="746"/>
      <c r="DI22" s="746"/>
      <c r="DJ22" s="746"/>
      <c r="DK22" s="747"/>
      <c r="DL22" s="745"/>
      <c r="DM22" s="746"/>
      <c r="DN22" s="746"/>
      <c r="DO22" s="746"/>
      <c r="DP22" s="747"/>
      <c r="DQ22" s="745"/>
      <c r="DR22" s="746"/>
      <c r="DS22" s="746"/>
      <c r="DT22" s="746"/>
      <c r="DU22" s="747"/>
      <c r="DV22" s="764"/>
      <c r="DW22" s="765"/>
      <c r="DX22" s="765"/>
      <c r="DY22" s="765"/>
      <c r="DZ22" s="782"/>
      <c r="EA22" s="91"/>
    </row>
    <row r="23" spans="1:131" s="113" customFormat="1" ht="26.25" customHeight="1" thickBot="1" x14ac:dyDescent="0.2">
      <c r="A23" s="106" t="s">
        <v>392</v>
      </c>
      <c r="B23" s="792" t="s">
        <v>431</v>
      </c>
      <c r="C23" s="793"/>
      <c r="D23" s="793"/>
      <c r="E23" s="793"/>
      <c r="F23" s="793"/>
      <c r="G23" s="793"/>
      <c r="H23" s="793"/>
      <c r="I23" s="793"/>
      <c r="J23" s="793"/>
      <c r="K23" s="793"/>
      <c r="L23" s="793"/>
      <c r="M23" s="793"/>
      <c r="N23" s="793"/>
      <c r="O23" s="793"/>
      <c r="P23" s="794"/>
      <c r="Q23" s="795">
        <v>46887</v>
      </c>
      <c r="R23" s="796"/>
      <c r="S23" s="796"/>
      <c r="T23" s="796"/>
      <c r="U23" s="796"/>
      <c r="V23" s="796">
        <v>44374</v>
      </c>
      <c r="W23" s="796"/>
      <c r="X23" s="796"/>
      <c r="Y23" s="796"/>
      <c r="Z23" s="796"/>
      <c r="AA23" s="796">
        <v>2513</v>
      </c>
      <c r="AB23" s="796"/>
      <c r="AC23" s="796"/>
      <c r="AD23" s="796"/>
      <c r="AE23" s="797"/>
      <c r="AF23" s="798">
        <v>2318</v>
      </c>
      <c r="AG23" s="796"/>
      <c r="AH23" s="796"/>
      <c r="AI23" s="796"/>
      <c r="AJ23" s="799"/>
      <c r="AK23" s="800"/>
      <c r="AL23" s="801"/>
      <c r="AM23" s="801"/>
      <c r="AN23" s="801"/>
      <c r="AO23" s="801"/>
      <c r="AP23" s="796">
        <v>43525</v>
      </c>
      <c r="AQ23" s="796"/>
      <c r="AR23" s="796"/>
      <c r="AS23" s="796"/>
      <c r="AT23" s="796"/>
      <c r="AU23" s="802"/>
      <c r="AV23" s="802"/>
      <c r="AW23" s="802"/>
      <c r="AX23" s="802"/>
      <c r="AY23" s="803"/>
      <c r="AZ23" s="804" t="s">
        <v>52</v>
      </c>
      <c r="BA23" s="805"/>
      <c r="BB23" s="805"/>
      <c r="BC23" s="805"/>
      <c r="BD23" s="806"/>
      <c r="BE23" s="89"/>
      <c r="BF23" s="89"/>
      <c r="BG23" s="89"/>
      <c r="BH23" s="89"/>
      <c r="BI23" s="89"/>
      <c r="BJ23" s="89"/>
      <c r="BK23" s="89"/>
      <c r="BL23" s="89"/>
      <c r="BM23" s="89"/>
      <c r="BN23" s="89"/>
      <c r="BO23" s="89"/>
      <c r="BP23" s="89"/>
      <c r="BQ23" s="108">
        <v>17</v>
      </c>
      <c r="BR23" s="111"/>
      <c r="BS23" s="764"/>
      <c r="BT23" s="765"/>
      <c r="BU23" s="765"/>
      <c r="BV23" s="765"/>
      <c r="BW23" s="765"/>
      <c r="BX23" s="765"/>
      <c r="BY23" s="765"/>
      <c r="BZ23" s="765"/>
      <c r="CA23" s="765"/>
      <c r="CB23" s="765"/>
      <c r="CC23" s="765"/>
      <c r="CD23" s="765"/>
      <c r="CE23" s="765"/>
      <c r="CF23" s="765"/>
      <c r="CG23" s="766"/>
      <c r="CH23" s="745"/>
      <c r="CI23" s="746"/>
      <c r="CJ23" s="746"/>
      <c r="CK23" s="746"/>
      <c r="CL23" s="747"/>
      <c r="CM23" s="745"/>
      <c r="CN23" s="746"/>
      <c r="CO23" s="746"/>
      <c r="CP23" s="746"/>
      <c r="CQ23" s="747"/>
      <c r="CR23" s="745"/>
      <c r="CS23" s="746"/>
      <c r="CT23" s="746"/>
      <c r="CU23" s="746"/>
      <c r="CV23" s="747"/>
      <c r="CW23" s="745"/>
      <c r="CX23" s="746"/>
      <c r="CY23" s="746"/>
      <c r="CZ23" s="746"/>
      <c r="DA23" s="747"/>
      <c r="DB23" s="745"/>
      <c r="DC23" s="746"/>
      <c r="DD23" s="746"/>
      <c r="DE23" s="746"/>
      <c r="DF23" s="747"/>
      <c r="DG23" s="745"/>
      <c r="DH23" s="746"/>
      <c r="DI23" s="746"/>
      <c r="DJ23" s="746"/>
      <c r="DK23" s="747"/>
      <c r="DL23" s="745"/>
      <c r="DM23" s="746"/>
      <c r="DN23" s="746"/>
      <c r="DO23" s="746"/>
      <c r="DP23" s="747"/>
      <c r="DQ23" s="745"/>
      <c r="DR23" s="746"/>
      <c r="DS23" s="746"/>
      <c r="DT23" s="746"/>
      <c r="DU23" s="747"/>
      <c r="DV23" s="764"/>
      <c r="DW23" s="765"/>
      <c r="DX23" s="765"/>
      <c r="DY23" s="765"/>
      <c r="DZ23" s="782"/>
      <c r="EA23" s="91"/>
    </row>
    <row r="24" spans="1:131" s="113" customFormat="1" ht="26.25" customHeight="1" x14ac:dyDescent="0.15">
      <c r="A24" s="807" t="s">
        <v>430</v>
      </c>
      <c r="B24" s="807"/>
      <c r="C24" s="807"/>
      <c r="D24" s="807"/>
      <c r="E24" s="807"/>
      <c r="F24" s="807"/>
      <c r="G24" s="807"/>
      <c r="H24" s="807"/>
      <c r="I24" s="807"/>
      <c r="J24" s="807"/>
      <c r="K24" s="807"/>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7"/>
      <c r="AJ24" s="807"/>
      <c r="AK24" s="807"/>
      <c r="AL24" s="807"/>
      <c r="AM24" s="807"/>
      <c r="AN24" s="807"/>
      <c r="AO24" s="807"/>
      <c r="AP24" s="807"/>
      <c r="AQ24" s="807"/>
      <c r="AR24" s="807"/>
      <c r="AS24" s="807"/>
      <c r="AT24" s="807"/>
      <c r="AU24" s="807"/>
      <c r="AV24" s="807"/>
      <c r="AW24" s="807"/>
      <c r="AX24" s="807"/>
      <c r="AY24" s="807"/>
      <c r="AZ24" s="94"/>
      <c r="BA24" s="94"/>
      <c r="BB24" s="94"/>
      <c r="BC24" s="94"/>
      <c r="BD24" s="94"/>
      <c r="BE24" s="89"/>
      <c r="BF24" s="89"/>
      <c r="BG24" s="89"/>
      <c r="BH24" s="89"/>
      <c r="BI24" s="89"/>
      <c r="BJ24" s="89"/>
      <c r="BK24" s="89"/>
      <c r="BL24" s="89"/>
      <c r="BM24" s="89"/>
      <c r="BN24" s="89"/>
      <c r="BO24" s="89"/>
      <c r="BP24" s="89"/>
      <c r="BQ24" s="108">
        <v>18</v>
      </c>
      <c r="BR24" s="111"/>
      <c r="BS24" s="764"/>
      <c r="BT24" s="765"/>
      <c r="BU24" s="765"/>
      <c r="BV24" s="765"/>
      <c r="BW24" s="765"/>
      <c r="BX24" s="765"/>
      <c r="BY24" s="765"/>
      <c r="BZ24" s="765"/>
      <c r="CA24" s="765"/>
      <c r="CB24" s="765"/>
      <c r="CC24" s="765"/>
      <c r="CD24" s="765"/>
      <c r="CE24" s="765"/>
      <c r="CF24" s="765"/>
      <c r="CG24" s="766"/>
      <c r="CH24" s="745"/>
      <c r="CI24" s="746"/>
      <c r="CJ24" s="746"/>
      <c r="CK24" s="746"/>
      <c r="CL24" s="747"/>
      <c r="CM24" s="745"/>
      <c r="CN24" s="746"/>
      <c r="CO24" s="746"/>
      <c r="CP24" s="746"/>
      <c r="CQ24" s="747"/>
      <c r="CR24" s="745"/>
      <c r="CS24" s="746"/>
      <c r="CT24" s="746"/>
      <c r="CU24" s="746"/>
      <c r="CV24" s="747"/>
      <c r="CW24" s="745"/>
      <c r="CX24" s="746"/>
      <c r="CY24" s="746"/>
      <c r="CZ24" s="746"/>
      <c r="DA24" s="747"/>
      <c r="DB24" s="745"/>
      <c r="DC24" s="746"/>
      <c r="DD24" s="746"/>
      <c r="DE24" s="746"/>
      <c r="DF24" s="747"/>
      <c r="DG24" s="745"/>
      <c r="DH24" s="746"/>
      <c r="DI24" s="746"/>
      <c r="DJ24" s="746"/>
      <c r="DK24" s="747"/>
      <c r="DL24" s="745"/>
      <c r="DM24" s="746"/>
      <c r="DN24" s="746"/>
      <c r="DO24" s="746"/>
      <c r="DP24" s="747"/>
      <c r="DQ24" s="745"/>
      <c r="DR24" s="746"/>
      <c r="DS24" s="746"/>
      <c r="DT24" s="746"/>
      <c r="DU24" s="747"/>
      <c r="DV24" s="764"/>
      <c r="DW24" s="765"/>
      <c r="DX24" s="765"/>
      <c r="DY24" s="765"/>
      <c r="DZ24" s="782"/>
      <c r="EA24" s="91"/>
    </row>
    <row r="25" spans="1:131" ht="26.25" customHeight="1" thickBot="1" x14ac:dyDescent="0.2">
      <c r="A25" s="752" t="s">
        <v>429</v>
      </c>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2"/>
      <c r="AY25" s="752"/>
      <c r="AZ25" s="752"/>
      <c r="BA25" s="752"/>
      <c r="BB25" s="752"/>
      <c r="BC25" s="752"/>
      <c r="BD25" s="752"/>
      <c r="BE25" s="752"/>
      <c r="BF25" s="752"/>
      <c r="BG25" s="752"/>
      <c r="BH25" s="752"/>
      <c r="BI25" s="752"/>
      <c r="BJ25" s="94"/>
      <c r="BK25" s="94"/>
      <c r="BL25" s="94"/>
      <c r="BM25" s="94"/>
      <c r="BN25" s="94"/>
      <c r="BO25" s="101"/>
      <c r="BP25" s="101"/>
      <c r="BQ25" s="108">
        <v>19</v>
      </c>
      <c r="BR25" s="111"/>
      <c r="BS25" s="764"/>
      <c r="BT25" s="765"/>
      <c r="BU25" s="765"/>
      <c r="BV25" s="765"/>
      <c r="BW25" s="765"/>
      <c r="BX25" s="765"/>
      <c r="BY25" s="765"/>
      <c r="BZ25" s="765"/>
      <c r="CA25" s="765"/>
      <c r="CB25" s="765"/>
      <c r="CC25" s="765"/>
      <c r="CD25" s="765"/>
      <c r="CE25" s="765"/>
      <c r="CF25" s="765"/>
      <c r="CG25" s="766"/>
      <c r="CH25" s="745"/>
      <c r="CI25" s="746"/>
      <c r="CJ25" s="746"/>
      <c r="CK25" s="746"/>
      <c r="CL25" s="747"/>
      <c r="CM25" s="745"/>
      <c r="CN25" s="746"/>
      <c r="CO25" s="746"/>
      <c r="CP25" s="746"/>
      <c r="CQ25" s="747"/>
      <c r="CR25" s="745"/>
      <c r="CS25" s="746"/>
      <c r="CT25" s="746"/>
      <c r="CU25" s="746"/>
      <c r="CV25" s="747"/>
      <c r="CW25" s="745"/>
      <c r="CX25" s="746"/>
      <c r="CY25" s="746"/>
      <c r="CZ25" s="746"/>
      <c r="DA25" s="747"/>
      <c r="DB25" s="745"/>
      <c r="DC25" s="746"/>
      <c r="DD25" s="746"/>
      <c r="DE25" s="746"/>
      <c r="DF25" s="747"/>
      <c r="DG25" s="745"/>
      <c r="DH25" s="746"/>
      <c r="DI25" s="746"/>
      <c r="DJ25" s="746"/>
      <c r="DK25" s="747"/>
      <c r="DL25" s="745"/>
      <c r="DM25" s="746"/>
      <c r="DN25" s="746"/>
      <c r="DO25" s="746"/>
      <c r="DP25" s="747"/>
      <c r="DQ25" s="745"/>
      <c r="DR25" s="746"/>
      <c r="DS25" s="746"/>
      <c r="DT25" s="746"/>
      <c r="DU25" s="747"/>
      <c r="DV25" s="764"/>
      <c r="DW25" s="765"/>
      <c r="DX25" s="765"/>
      <c r="DY25" s="765"/>
      <c r="DZ25" s="782"/>
      <c r="EA25" s="88"/>
    </row>
    <row r="26" spans="1:131" ht="26.25" customHeight="1" x14ac:dyDescent="0.15">
      <c r="A26" s="754" t="s">
        <v>428</v>
      </c>
      <c r="B26" s="755"/>
      <c r="C26" s="755"/>
      <c r="D26" s="755"/>
      <c r="E26" s="755"/>
      <c r="F26" s="755"/>
      <c r="G26" s="755"/>
      <c r="H26" s="755"/>
      <c r="I26" s="755"/>
      <c r="J26" s="755"/>
      <c r="K26" s="755"/>
      <c r="L26" s="755"/>
      <c r="M26" s="755"/>
      <c r="N26" s="755"/>
      <c r="O26" s="755"/>
      <c r="P26" s="756"/>
      <c r="Q26" s="715" t="s">
        <v>427</v>
      </c>
      <c r="R26" s="716"/>
      <c r="S26" s="716"/>
      <c r="T26" s="716"/>
      <c r="U26" s="741"/>
      <c r="V26" s="715" t="s">
        <v>426</v>
      </c>
      <c r="W26" s="716"/>
      <c r="X26" s="716"/>
      <c r="Y26" s="716"/>
      <c r="Z26" s="741"/>
      <c r="AA26" s="715" t="s">
        <v>414</v>
      </c>
      <c r="AB26" s="716"/>
      <c r="AC26" s="716"/>
      <c r="AD26" s="716"/>
      <c r="AE26" s="716"/>
      <c r="AF26" s="808" t="s">
        <v>413</v>
      </c>
      <c r="AG26" s="809"/>
      <c r="AH26" s="809"/>
      <c r="AI26" s="809"/>
      <c r="AJ26" s="810"/>
      <c r="AK26" s="716" t="s">
        <v>412</v>
      </c>
      <c r="AL26" s="716"/>
      <c r="AM26" s="716"/>
      <c r="AN26" s="716"/>
      <c r="AO26" s="741"/>
      <c r="AP26" s="715" t="s">
        <v>425</v>
      </c>
      <c r="AQ26" s="716"/>
      <c r="AR26" s="716"/>
      <c r="AS26" s="716"/>
      <c r="AT26" s="741"/>
      <c r="AU26" s="715" t="s">
        <v>424</v>
      </c>
      <c r="AV26" s="716"/>
      <c r="AW26" s="716"/>
      <c r="AX26" s="716"/>
      <c r="AY26" s="741"/>
      <c r="AZ26" s="715" t="s">
        <v>423</v>
      </c>
      <c r="BA26" s="716"/>
      <c r="BB26" s="716"/>
      <c r="BC26" s="716"/>
      <c r="BD26" s="741"/>
      <c r="BE26" s="715" t="s">
        <v>409</v>
      </c>
      <c r="BF26" s="716"/>
      <c r="BG26" s="716"/>
      <c r="BH26" s="716"/>
      <c r="BI26" s="717"/>
      <c r="BJ26" s="94"/>
      <c r="BK26" s="94"/>
      <c r="BL26" s="94"/>
      <c r="BM26" s="94"/>
      <c r="BN26" s="94"/>
      <c r="BO26" s="101"/>
      <c r="BP26" s="101"/>
      <c r="BQ26" s="108">
        <v>20</v>
      </c>
      <c r="BR26" s="111"/>
      <c r="BS26" s="764"/>
      <c r="BT26" s="765"/>
      <c r="BU26" s="765"/>
      <c r="BV26" s="765"/>
      <c r="BW26" s="765"/>
      <c r="BX26" s="765"/>
      <c r="BY26" s="765"/>
      <c r="BZ26" s="765"/>
      <c r="CA26" s="765"/>
      <c r="CB26" s="765"/>
      <c r="CC26" s="765"/>
      <c r="CD26" s="765"/>
      <c r="CE26" s="765"/>
      <c r="CF26" s="765"/>
      <c r="CG26" s="766"/>
      <c r="CH26" s="745"/>
      <c r="CI26" s="746"/>
      <c r="CJ26" s="746"/>
      <c r="CK26" s="746"/>
      <c r="CL26" s="747"/>
      <c r="CM26" s="745"/>
      <c r="CN26" s="746"/>
      <c r="CO26" s="746"/>
      <c r="CP26" s="746"/>
      <c r="CQ26" s="747"/>
      <c r="CR26" s="745"/>
      <c r="CS26" s="746"/>
      <c r="CT26" s="746"/>
      <c r="CU26" s="746"/>
      <c r="CV26" s="747"/>
      <c r="CW26" s="745"/>
      <c r="CX26" s="746"/>
      <c r="CY26" s="746"/>
      <c r="CZ26" s="746"/>
      <c r="DA26" s="747"/>
      <c r="DB26" s="745"/>
      <c r="DC26" s="746"/>
      <c r="DD26" s="746"/>
      <c r="DE26" s="746"/>
      <c r="DF26" s="747"/>
      <c r="DG26" s="745"/>
      <c r="DH26" s="746"/>
      <c r="DI26" s="746"/>
      <c r="DJ26" s="746"/>
      <c r="DK26" s="747"/>
      <c r="DL26" s="745"/>
      <c r="DM26" s="746"/>
      <c r="DN26" s="746"/>
      <c r="DO26" s="746"/>
      <c r="DP26" s="747"/>
      <c r="DQ26" s="745"/>
      <c r="DR26" s="746"/>
      <c r="DS26" s="746"/>
      <c r="DT26" s="746"/>
      <c r="DU26" s="747"/>
      <c r="DV26" s="764"/>
      <c r="DW26" s="765"/>
      <c r="DX26" s="765"/>
      <c r="DY26" s="765"/>
      <c r="DZ26" s="782"/>
      <c r="EA26" s="88"/>
    </row>
    <row r="27" spans="1:131" ht="26.25" customHeight="1" thickBot="1" x14ac:dyDescent="0.2">
      <c r="A27" s="757"/>
      <c r="B27" s="758"/>
      <c r="C27" s="758"/>
      <c r="D27" s="758"/>
      <c r="E27" s="758"/>
      <c r="F27" s="758"/>
      <c r="G27" s="758"/>
      <c r="H27" s="758"/>
      <c r="I27" s="758"/>
      <c r="J27" s="758"/>
      <c r="K27" s="758"/>
      <c r="L27" s="758"/>
      <c r="M27" s="758"/>
      <c r="N27" s="758"/>
      <c r="O27" s="758"/>
      <c r="P27" s="759"/>
      <c r="Q27" s="718"/>
      <c r="R27" s="719"/>
      <c r="S27" s="719"/>
      <c r="T27" s="719"/>
      <c r="U27" s="742"/>
      <c r="V27" s="718"/>
      <c r="W27" s="719"/>
      <c r="X27" s="719"/>
      <c r="Y27" s="719"/>
      <c r="Z27" s="742"/>
      <c r="AA27" s="718"/>
      <c r="AB27" s="719"/>
      <c r="AC27" s="719"/>
      <c r="AD27" s="719"/>
      <c r="AE27" s="719"/>
      <c r="AF27" s="811"/>
      <c r="AG27" s="812"/>
      <c r="AH27" s="812"/>
      <c r="AI27" s="812"/>
      <c r="AJ27" s="813"/>
      <c r="AK27" s="719"/>
      <c r="AL27" s="719"/>
      <c r="AM27" s="719"/>
      <c r="AN27" s="719"/>
      <c r="AO27" s="742"/>
      <c r="AP27" s="718"/>
      <c r="AQ27" s="719"/>
      <c r="AR27" s="719"/>
      <c r="AS27" s="719"/>
      <c r="AT27" s="742"/>
      <c r="AU27" s="718"/>
      <c r="AV27" s="719"/>
      <c r="AW27" s="719"/>
      <c r="AX27" s="719"/>
      <c r="AY27" s="742"/>
      <c r="AZ27" s="718"/>
      <c r="BA27" s="719"/>
      <c r="BB27" s="719"/>
      <c r="BC27" s="719"/>
      <c r="BD27" s="742"/>
      <c r="BE27" s="718"/>
      <c r="BF27" s="719"/>
      <c r="BG27" s="719"/>
      <c r="BH27" s="719"/>
      <c r="BI27" s="720"/>
      <c r="BJ27" s="94"/>
      <c r="BK27" s="94"/>
      <c r="BL27" s="94"/>
      <c r="BM27" s="94"/>
      <c r="BN27" s="94"/>
      <c r="BO27" s="101"/>
      <c r="BP27" s="101"/>
      <c r="BQ27" s="108">
        <v>21</v>
      </c>
      <c r="BR27" s="111"/>
      <c r="BS27" s="764"/>
      <c r="BT27" s="765"/>
      <c r="BU27" s="765"/>
      <c r="BV27" s="765"/>
      <c r="BW27" s="765"/>
      <c r="BX27" s="765"/>
      <c r="BY27" s="765"/>
      <c r="BZ27" s="765"/>
      <c r="CA27" s="765"/>
      <c r="CB27" s="765"/>
      <c r="CC27" s="765"/>
      <c r="CD27" s="765"/>
      <c r="CE27" s="765"/>
      <c r="CF27" s="765"/>
      <c r="CG27" s="766"/>
      <c r="CH27" s="745"/>
      <c r="CI27" s="746"/>
      <c r="CJ27" s="746"/>
      <c r="CK27" s="746"/>
      <c r="CL27" s="747"/>
      <c r="CM27" s="745"/>
      <c r="CN27" s="746"/>
      <c r="CO27" s="746"/>
      <c r="CP27" s="746"/>
      <c r="CQ27" s="747"/>
      <c r="CR27" s="745"/>
      <c r="CS27" s="746"/>
      <c r="CT27" s="746"/>
      <c r="CU27" s="746"/>
      <c r="CV27" s="747"/>
      <c r="CW27" s="745"/>
      <c r="CX27" s="746"/>
      <c r="CY27" s="746"/>
      <c r="CZ27" s="746"/>
      <c r="DA27" s="747"/>
      <c r="DB27" s="745"/>
      <c r="DC27" s="746"/>
      <c r="DD27" s="746"/>
      <c r="DE27" s="746"/>
      <c r="DF27" s="747"/>
      <c r="DG27" s="745"/>
      <c r="DH27" s="746"/>
      <c r="DI27" s="746"/>
      <c r="DJ27" s="746"/>
      <c r="DK27" s="747"/>
      <c r="DL27" s="745"/>
      <c r="DM27" s="746"/>
      <c r="DN27" s="746"/>
      <c r="DO27" s="746"/>
      <c r="DP27" s="747"/>
      <c r="DQ27" s="745"/>
      <c r="DR27" s="746"/>
      <c r="DS27" s="746"/>
      <c r="DT27" s="746"/>
      <c r="DU27" s="747"/>
      <c r="DV27" s="764"/>
      <c r="DW27" s="765"/>
      <c r="DX27" s="765"/>
      <c r="DY27" s="765"/>
      <c r="DZ27" s="782"/>
      <c r="EA27" s="88"/>
    </row>
    <row r="28" spans="1:131" ht="26.25" customHeight="1" thickTop="1" x14ac:dyDescent="0.15">
      <c r="A28" s="112">
        <v>1</v>
      </c>
      <c r="B28" s="721" t="s">
        <v>339</v>
      </c>
      <c r="C28" s="722"/>
      <c r="D28" s="722"/>
      <c r="E28" s="722"/>
      <c r="F28" s="722"/>
      <c r="G28" s="722"/>
      <c r="H28" s="722"/>
      <c r="I28" s="722"/>
      <c r="J28" s="722"/>
      <c r="K28" s="722"/>
      <c r="L28" s="722"/>
      <c r="M28" s="722"/>
      <c r="N28" s="722"/>
      <c r="O28" s="722"/>
      <c r="P28" s="723"/>
      <c r="Q28" s="814">
        <v>6980</v>
      </c>
      <c r="R28" s="815"/>
      <c r="S28" s="815"/>
      <c r="T28" s="815"/>
      <c r="U28" s="815"/>
      <c r="V28" s="815">
        <v>6906</v>
      </c>
      <c r="W28" s="815"/>
      <c r="X28" s="815"/>
      <c r="Y28" s="815"/>
      <c r="Z28" s="815"/>
      <c r="AA28" s="815">
        <v>74</v>
      </c>
      <c r="AB28" s="815"/>
      <c r="AC28" s="815"/>
      <c r="AD28" s="815"/>
      <c r="AE28" s="816"/>
      <c r="AF28" s="817">
        <v>74</v>
      </c>
      <c r="AG28" s="815"/>
      <c r="AH28" s="815"/>
      <c r="AI28" s="815"/>
      <c r="AJ28" s="818"/>
      <c r="AK28" s="825">
        <v>649</v>
      </c>
      <c r="AL28" s="826"/>
      <c r="AM28" s="826"/>
      <c r="AN28" s="826"/>
      <c r="AO28" s="826"/>
      <c r="AP28" s="826" t="s">
        <v>394</v>
      </c>
      <c r="AQ28" s="826"/>
      <c r="AR28" s="826"/>
      <c r="AS28" s="826"/>
      <c r="AT28" s="826"/>
      <c r="AU28" s="826" t="s">
        <v>394</v>
      </c>
      <c r="AV28" s="826"/>
      <c r="AW28" s="826"/>
      <c r="AX28" s="826"/>
      <c r="AY28" s="826"/>
      <c r="AZ28" s="827"/>
      <c r="BA28" s="827"/>
      <c r="BB28" s="827"/>
      <c r="BC28" s="827"/>
      <c r="BD28" s="827"/>
      <c r="BE28" s="819"/>
      <c r="BF28" s="819"/>
      <c r="BG28" s="819"/>
      <c r="BH28" s="819"/>
      <c r="BI28" s="820"/>
      <c r="BJ28" s="94"/>
      <c r="BK28" s="94"/>
      <c r="BL28" s="94"/>
      <c r="BM28" s="94"/>
      <c r="BN28" s="94"/>
      <c r="BO28" s="101"/>
      <c r="BP28" s="101"/>
      <c r="BQ28" s="108">
        <v>22</v>
      </c>
      <c r="BR28" s="111"/>
      <c r="BS28" s="764"/>
      <c r="BT28" s="765"/>
      <c r="BU28" s="765"/>
      <c r="BV28" s="765"/>
      <c r="BW28" s="765"/>
      <c r="BX28" s="765"/>
      <c r="BY28" s="765"/>
      <c r="BZ28" s="765"/>
      <c r="CA28" s="765"/>
      <c r="CB28" s="765"/>
      <c r="CC28" s="765"/>
      <c r="CD28" s="765"/>
      <c r="CE28" s="765"/>
      <c r="CF28" s="765"/>
      <c r="CG28" s="766"/>
      <c r="CH28" s="745"/>
      <c r="CI28" s="746"/>
      <c r="CJ28" s="746"/>
      <c r="CK28" s="746"/>
      <c r="CL28" s="747"/>
      <c r="CM28" s="745"/>
      <c r="CN28" s="746"/>
      <c r="CO28" s="746"/>
      <c r="CP28" s="746"/>
      <c r="CQ28" s="747"/>
      <c r="CR28" s="745"/>
      <c r="CS28" s="746"/>
      <c r="CT28" s="746"/>
      <c r="CU28" s="746"/>
      <c r="CV28" s="747"/>
      <c r="CW28" s="745"/>
      <c r="CX28" s="746"/>
      <c r="CY28" s="746"/>
      <c r="CZ28" s="746"/>
      <c r="DA28" s="747"/>
      <c r="DB28" s="745"/>
      <c r="DC28" s="746"/>
      <c r="DD28" s="746"/>
      <c r="DE28" s="746"/>
      <c r="DF28" s="747"/>
      <c r="DG28" s="745"/>
      <c r="DH28" s="746"/>
      <c r="DI28" s="746"/>
      <c r="DJ28" s="746"/>
      <c r="DK28" s="747"/>
      <c r="DL28" s="745"/>
      <c r="DM28" s="746"/>
      <c r="DN28" s="746"/>
      <c r="DO28" s="746"/>
      <c r="DP28" s="747"/>
      <c r="DQ28" s="745"/>
      <c r="DR28" s="746"/>
      <c r="DS28" s="746"/>
      <c r="DT28" s="746"/>
      <c r="DU28" s="747"/>
      <c r="DV28" s="764"/>
      <c r="DW28" s="765"/>
      <c r="DX28" s="765"/>
      <c r="DY28" s="765"/>
      <c r="DZ28" s="782"/>
      <c r="EA28" s="88"/>
    </row>
    <row r="29" spans="1:131" ht="26.25" customHeight="1" x14ac:dyDescent="0.15">
      <c r="A29" s="112">
        <v>2</v>
      </c>
      <c r="B29" s="773" t="s">
        <v>342</v>
      </c>
      <c r="C29" s="774"/>
      <c r="D29" s="774"/>
      <c r="E29" s="774"/>
      <c r="F29" s="774"/>
      <c r="G29" s="774"/>
      <c r="H29" s="774"/>
      <c r="I29" s="774"/>
      <c r="J29" s="774"/>
      <c r="K29" s="774"/>
      <c r="L29" s="774"/>
      <c r="M29" s="774"/>
      <c r="N29" s="774"/>
      <c r="O29" s="774"/>
      <c r="P29" s="775"/>
      <c r="Q29" s="776">
        <v>982</v>
      </c>
      <c r="R29" s="777"/>
      <c r="S29" s="777"/>
      <c r="T29" s="777"/>
      <c r="U29" s="777"/>
      <c r="V29" s="777">
        <v>955</v>
      </c>
      <c r="W29" s="777"/>
      <c r="X29" s="777"/>
      <c r="Y29" s="777"/>
      <c r="Z29" s="777"/>
      <c r="AA29" s="777">
        <v>27</v>
      </c>
      <c r="AB29" s="777"/>
      <c r="AC29" s="777"/>
      <c r="AD29" s="777"/>
      <c r="AE29" s="778"/>
      <c r="AF29" s="779">
        <v>27</v>
      </c>
      <c r="AG29" s="780"/>
      <c r="AH29" s="780"/>
      <c r="AI29" s="780"/>
      <c r="AJ29" s="781"/>
      <c r="AK29" s="823">
        <v>211</v>
      </c>
      <c r="AL29" s="824"/>
      <c r="AM29" s="824"/>
      <c r="AN29" s="824"/>
      <c r="AO29" s="824"/>
      <c r="AP29" s="824" t="s">
        <v>394</v>
      </c>
      <c r="AQ29" s="824"/>
      <c r="AR29" s="824"/>
      <c r="AS29" s="824"/>
      <c r="AT29" s="824"/>
      <c r="AU29" s="824" t="s">
        <v>394</v>
      </c>
      <c r="AV29" s="824"/>
      <c r="AW29" s="824"/>
      <c r="AX29" s="824"/>
      <c r="AY29" s="824"/>
      <c r="AZ29" s="828"/>
      <c r="BA29" s="828"/>
      <c r="BB29" s="828"/>
      <c r="BC29" s="828"/>
      <c r="BD29" s="828"/>
      <c r="BE29" s="821"/>
      <c r="BF29" s="821"/>
      <c r="BG29" s="821"/>
      <c r="BH29" s="821"/>
      <c r="BI29" s="822"/>
      <c r="BJ29" s="94"/>
      <c r="BK29" s="94"/>
      <c r="BL29" s="94"/>
      <c r="BM29" s="94"/>
      <c r="BN29" s="94"/>
      <c r="BO29" s="101"/>
      <c r="BP29" s="101"/>
      <c r="BQ29" s="108">
        <v>23</v>
      </c>
      <c r="BR29" s="111"/>
      <c r="BS29" s="764"/>
      <c r="BT29" s="765"/>
      <c r="BU29" s="765"/>
      <c r="BV29" s="765"/>
      <c r="BW29" s="765"/>
      <c r="BX29" s="765"/>
      <c r="BY29" s="765"/>
      <c r="BZ29" s="765"/>
      <c r="CA29" s="765"/>
      <c r="CB29" s="765"/>
      <c r="CC29" s="765"/>
      <c r="CD29" s="765"/>
      <c r="CE29" s="765"/>
      <c r="CF29" s="765"/>
      <c r="CG29" s="766"/>
      <c r="CH29" s="745"/>
      <c r="CI29" s="746"/>
      <c r="CJ29" s="746"/>
      <c r="CK29" s="746"/>
      <c r="CL29" s="747"/>
      <c r="CM29" s="745"/>
      <c r="CN29" s="746"/>
      <c r="CO29" s="746"/>
      <c r="CP29" s="746"/>
      <c r="CQ29" s="747"/>
      <c r="CR29" s="745"/>
      <c r="CS29" s="746"/>
      <c r="CT29" s="746"/>
      <c r="CU29" s="746"/>
      <c r="CV29" s="747"/>
      <c r="CW29" s="745"/>
      <c r="CX29" s="746"/>
      <c r="CY29" s="746"/>
      <c r="CZ29" s="746"/>
      <c r="DA29" s="747"/>
      <c r="DB29" s="745"/>
      <c r="DC29" s="746"/>
      <c r="DD29" s="746"/>
      <c r="DE29" s="746"/>
      <c r="DF29" s="747"/>
      <c r="DG29" s="745"/>
      <c r="DH29" s="746"/>
      <c r="DI29" s="746"/>
      <c r="DJ29" s="746"/>
      <c r="DK29" s="747"/>
      <c r="DL29" s="745"/>
      <c r="DM29" s="746"/>
      <c r="DN29" s="746"/>
      <c r="DO29" s="746"/>
      <c r="DP29" s="747"/>
      <c r="DQ29" s="745"/>
      <c r="DR29" s="746"/>
      <c r="DS29" s="746"/>
      <c r="DT29" s="746"/>
      <c r="DU29" s="747"/>
      <c r="DV29" s="764"/>
      <c r="DW29" s="765"/>
      <c r="DX29" s="765"/>
      <c r="DY29" s="765"/>
      <c r="DZ29" s="782"/>
      <c r="EA29" s="88"/>
    </row>
    <row r="30" spans="1:131" ht="26.25" customHeight="1" x14ac:dyDescent="0.15">
      <c r="A30" s="112">
        <v>3</v>
      </c>
      <c r="B30" s="773" t="s">
        <v>345</v>
      </c>
      <c r="C30" s="774"/>
      <c r="D30" s="774"/>
      <c r="E30" s="774"/>
      <c r="F30" s="774"/>
      <c r="G30" s="774"/>
      <c r="H30" s="774"/>
      <c r="I30" s="774"/>
      <c r="J30" s="774"/>
      <c r="K30" s="774"/>
      <c r="L30" s="774"/>
      <c r="M30" s="774"/>
      <c r="N30" s="774"/>
      <c r="O30" s="774"/>
      <c r="P30" s="775"/>
      <c r="Q30" s="776">
        <v>9078</v>
      </c>
      <c r="R30" s="777"/>
      <c r="S30" s="777"/>
      <c r="T30" s="777"/>
      <c r="U30" s="777"/>
      <c r="V30" s="777">
        <v>8541</v>
      </c>
      <c r="W30" s="777"/>
      <c r="X30" s="777"/>
      <c r="Y30" s="777"/>
      <c r="Z30" s="777"/>
      <c r="AA30" s="777">
        <v>537</v>
      </c>
      <c r="AB30" s="777"/>
      <c r="AC30" s="777"/>
      <c r="AD30" s="777"/>
      <c r="AE30" s="778"/>
      <c r="AF30" s="779">
        <v>537</v>
      </c>
      <c r="AG30" s="780"/>
      <c r="AH30" s="780"/>
      <c r="AI30" s="780"/>
      <c r="AJ30" s="781"/>
      <c r="AK30" s="823">
        <v>1262</v>
      </c>
      <c r="AL30" s="824"/>
      <c r="AM30" s="824"/>
      <c r="AN30" s="824"/>
      <c r="AO30" s="824"/>
      <c r="AP30" s="824" t="s">
        <v>394</v>
      </c>
      <c r="AQ30" s="824"/>
      <c r="AR30" s="824"/>
      <c r="AS30" s="824"/>
      <c r="AT30" s="824"/>
      <c r="AU30" s="824" t="s">
        <v>394</v>
      </c>
      <c r="AV30" s="824"/>
      <c r="AW30" s="824"/>
      <c r="AX30" s="824"/>
      <c r="AY30" s="824"/>
      <c r="AZ30" s="828"/>
      <c r="BA30" s="828"/>
      <c r="BB30" s="828"/>
      <c r="BC30" s="828"/>
      <c r="BD30" s="828"/>
      <c r="BE30" s="821"/>
      <c r="BF30" s="821"/>
      <c r="BG30" s="821"/>
      <c r="BH30" s="821"/>
      <c r="BI30" s="822"/>
      <c r="BJ30" s="94"/>
      <c r="BK30" s="94"/>
      <c r="BL30" s="94"/>
      <c r="BM30" s="94"/>
      <c r="BN30" s="94"/>
      <c r="BO30" s="101"/>
      <c r="BP30" s="101"/>
      <c r="BQ30" s="108">
        <v>24</v>
      </c>
      <c r="BR30" s="111"/>
      <c r="BS30" s="764"/>
      <c r="BT30" s="765"/>
      <c r="BU30" s="765"/>
      <c r="BV30" s="765"/>
      <c r="BW30" s="765"/>
      <c r="BX30" s="765"/>
      <c r="BY30" s="765"/>
      <c r="BZ30" s="765"/>
      <c r="CA30" s="765"/>
      <c r="CB30" s="765"/>
      <c r="CC30" s="765"/>
      <c r="CD30" s="765"/>
      <c r="CE30" s="765"/>
      <c r="CF30" s="765"/>
      <c r="CG30" s="766"/>
      <c r="CH30" s="745"/>
      <c r="CI30" s="746"/>
      <c r="CJ30" s="746"/>
      <c r="CK30" s="746"/>
      <c r="CL30" s="747"/>
      <c r="CM30" s="745"/>
      <c r="CN30" s="746"/>
      <c r="CO30" s="746"/>
      <c r="CP30" s="746"/>
      <c r="CQ30" s="747"/>
      <c r="CR30" s="745"/>
      <c r="CS30" s="746"/>
      <c r="CT30" s="746"/>
      <c r="CU30" s="746"/>
      <c r="CV30" s="747"/>
      <c r="CW30" s="745"/>
      <c r="CX30" s="746"/>
      <c r="CY30" s="746"/>
      <c r="CZ30" s="746"/>
      <c r="DA30" s="747"/>
      <c r="DB30" s="745"/>
      <c r="DC30" s="746"/>
      <c r="DD30" s="746"/>
      <c r="DE30" s="746"/>
      <c r="DF30" s="747"/>
      <c r="DG30" s="745"/>
      <c r="DH30" s="746"/>
      <c r="DI30" s="746"/>
      <c r="DJ30" s="746"/>
      <c r="DK30" s="747"/>
      <c r="DL30" s="745"/>
      <c r="DM30" s="746"/>
      <c r="DN30" s="746"/>
      <c r="DO30" s="746"/>
      <c r="DP30" s="747"/>
      <c r="DQ30" s="745"/>
      <c r="DR30" s="746"/>
      <c r="DS30" s="746"/>
      <c r="DT30" s="746"/>
      <c r="DU30" s="747"/>
      <c r="DV30" s="764"/>
      <c r="DW30" s="765"/>
      <c r="DX30" s="765"/>
      <c r="DY30" s="765"/>
      <c r="DZ30" s="782"/>
      <c r="EA30" s="88"/>
    </row>
    <row r="31" spans="1:131" ht="26.25" customHeight="1" x14ac:dyDescent="0.15">
      <c r="A31" s="112">
        <v>4</v>
      </c>
      <c r="B31" s="773" t="s">
        <v>348</v>
      </c>
      <c r="C31" s="774"/>
      <c r="D31" s="774"/>
      <c r="E31" s="774"/>
      <c r="F31" s="774"/>
      <c r="G31" s="774"/>
      <c r="H31" s="774"/>
      <c r="I31" s="774"/>
      <c r="J31" s="774"/>
      <c r="K31" s="774"/>
      <c r="L31" s="774"/>
      <c r="M31" s="774"/>
      <c r="N31" s="774"/>
      <c r="O31" s="774"/>
      <c r="P31" s="775"/>
      <c r="Q31" s="776">
        <v>2301</v>
      </c>
      <c r="R31" s="777"/>
      <c r="S31" s="777"/>
      <c r="T31" s="777"/>
      <c r="U31" s="777"/>
      <c r="V31" s="777">
        <v>2121</v>
      </c>
      <c r="W31" s="777"/>
      <c r="X31" s="777"/>
      <c r="Y31" s="777"/>
      <c r="Z31" s="777"/>
      <c r="AA31" s="777">
        <v>180</v>
      </c>
      <c r="AB31" s="777"/>
      <c r="AC31" s="777"/>
      <c r="AD31" s="777"/>
      <c r="AE31" s="778"/>
      <c r="AF31" s="779">
        <v>147</v>
      </c>
      <c r="AG31" s="780"/>
      <c r="AH31" s="780"/>
      <c r="AI31" s="780"/>
      <c r="AJ31" s="781"/>
      <c r="AK31" s="823">
        <v>1544</v>
      </c>
      <c r="AL31" s="824"/>
      <c r="AM31" s="824"/>
      <c r="AN31" s="824"/>
      <c r="AO31" s="824"/>
      <c r="AP31" s="824">
        <v>18670</v>
      </c>
      <c r="AQ31" s="824"/>
      <c r="AR31" s="824"/>
      <c r="AS31" s="824"/>
      <c r="AT31" s="824"/>
      <c r="AU31" s="824">
        <v>15870</v>
      </c>
      <c r="AV31" s="824"/>
      <c r="AW31" s="824"/>
      <c r="AX31" s="824"/>
      <c r="AY31" s="824"/>
      <c r="AZ31" s="828" t="s">
        <v>394</v>
      </c>
      <c r="BA31" s="828"/>
      <c r="BB31" s="828"/>
      <c r="BC31" s="828"/>
      <c r="BD31" s="828"/>
      <c r="BE31" s="821" t="s">
        <v>422</v>
      </c>
      <c r="BF31" s="821"/>
      <c r="BG31" s="821"/>
      <c r="BH31" s="821"/>
      <c r="BI31" s="822"/>
      <c r="BJ31" s="94"/>
      <c r="BK31" s="94"/>
      <c r="BL31" s="94"/>
      <c r="BM31" s="94"/>
      <c r="BN31" s="94"/>
      <c r="BO31" s="101"/>
      <c r="BP31" s="101"/>
      <c r="BQ31" s="108">
        <v>25</v>
      </c>
      <c r="BR31" s="111"/>
      <c r="BS31" s="764"/>
      <c r="BT31" s="765"/>
      <c r="BU31" s="765"/>
      <c r="BV31" s="765"/>
      <c r="BW31" s="765"/>
      <c r="BX31" s="765"/>
      <c r="BY31" s="765"/>
      <c r="BZ31" s="765"/>
      <c r="CA31" s="765"/>
      <c r="CB31" s="765"/>
      <c r="CC31" s="765"/>
      <c r="CD31" s="765"/>
      <c r="CE31" s="765"/>
      <c r="CF31" s="765"/>
      <c r="CG31" s="766"/>
      <c r="CH31" s="745"/>
      <c r="CI31" s="746"/>
      <c r="CJ31" s="746"/>
      <c r="CK31" s="746"/>
      <c r="CL31" s="747"/>
      <c r="CM31" s="745"/>
      <c r="CN31" s="746"/>
      <c r="CO31" s="746"/>
      <c r="CP31" s="746"/>
      <c r="CQ31" s="747"/>
      <c r="CR31" s="745"/>
      <c r="CS31" s="746"/>
      <c r="CT31" s="746"/>
      <c r="CU31" s="746"/>
      <c r="CV31" s="747"/>
      <c r="CW31" s="745"/>
      <c r="CX31" s="746"/>
      <c r="CY31" s="746"/>
      <c r="CZ31" s="746"/>
      <c r="DA31" s="747"/>
      <c r="DB31" s="745"/>
      <c r="DC31" s="746"/>
      <c r="DD31" s="746"/>
      <c r="DE31" s="746"/>
      <c r="DF31" s="747"/>
      <c r="DG31" s="745"/>
      <c r="DH31" s="746"/>
      <c r="DI31" s="746"/>
      <c r="DJ31" s="746"/>
      <c r="DK31" s="747"/>
      <c r="DL31" s="745"/>
      <c r="DM31" s="746"/>
      <c r="DN31" s="746"/>
      <c r="DO31" s="746"/>
      <c r="DP31" s="747"/>
      <c r="DQ31" s="745"/>
      <c r="DR31" s="746"/>
      <c r="DS31" s="746"/>
      <c r="DT31" s="746"/>
      <c r="DU31" s="747"/>
      <c r="DV31" s="764"/>
      <c r="DW31" s="765"/>
      <c r="DX31" s="765"/>
      <c r="DY31" s="765"/>
      <c r="DZ31" s="782"/>
      <c r="EA31" s="88"/>
    </row>
    <row r="32" spans="1:131" ht="26.25" customHeight="1" x14ac:dyDescent="0.15">
      <c r="A32" s="112">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23"/>
      <c r="AL32" s="824"/>
      <c r="AM32" s="824"/>
      <c r="AN32" s="824"/>
      <c r="AO32" s="824"/>
      <c r="AP32" s="824"/>
      <c r="AQ32" s="824"/>
      <c r="AR32" s="824"/>
      <c r="AS32" s="824"/>
      <c r="AT32" s="824"/>
      <c r="AU32" s="824"/>
      <c r="AV32" s="824"/>
      <c r="AW32" s="824"/>
      <c r="AX32" s="824"/>
      <c r="AY32" s="824"/>
      <c r="AZ32" s="828"/>
      <c r="BA32" s="828"/>
      <c r="BB32" s="828"/>
      <c r="BC32" s="828"/>
      <c r="BD32" s="828"/>
      <c r="BE32" s="821"/>
      <c r="BF32" s="821"/>
      <c r="BG32" s="821"/>
      <c r="BH32" s="821"/>
      <c r="BI32" s="822"/>
      <c r="BJ32" s="94"/>
      <c r="BK32" s="94"/>
      <c r="BL32" s="94"/>
      <c r="BM32" s="94"/>
      <c r="BN32" s="94"/>
      <c r="BO32" s="101"/>
      <c r="BP32" s="101"/>
      <c r="BQ32" s="108">
        <v>26</v>
      </c>
      <c r="BR32" s="111"/>
      <c r="BS32" s="764"/>
      <c r="BT32" s="765"/>
      <c r="BU32" s="765"/>
      <c r="BV32" s="765"/>
      <c r="BW32" s="765"/>
      <c r="BX32" s="765"/>
      <c r="BY32" s="765"/>
      <c r="BZ32" s="765"/>
      <c r="CA32" s="765"/>
      <c r="CB32" s="765"/>
      <c r="CC32" s="765"/>
      <c r="CD32" s="765"/>
      <c r="CE32" s="765"/>
      <c r="CF32" s="765"/>
      <c r="CG32" s="766"/>
      <c r="CH32" s="745"/>
      <c r="CI32" s="746"/>
      <c r="CJ32" s="746"/>
      <c r="CK32" s="746"/>
      <c r="CL32" s="747"/>
      <c r="CM32" s="745"/>
      <c r="CN32" s="746"/>
      <c r="CO32" s="746"/>
      <c r="CP32" s="746"/>
      <c r="CQ32" s="747"/>
      <c r="CR32" s="745"/>
      <c r="CS32" s="746"/>
      <c r="CT32" s="746"/>
      <c r="CU32" s="746"/>
      <c r="CV32" s="747"/>
      <c r="CW32" s="745"/>
      <c r="CX32" s="746"/>
      <c r="CY32" s="746"/>
      <c r="CZ32" s="746"/>
      <c r="DA32" s="747"/>
      <c r="DB32" s="745"/>
      <c r="DC32" s="746"/>
      <c r="DD32" s="746"/>
      <c r="DE32" s="746"/>
      <c r="DF32" s="747"/>
      <c r="DG32" s="745"/>
      <c r="DH32" s="746"/>
      <c r="DI32" s="746"/>
      <c r="DJ32" s="746"/>
      <c r="DK32" s="747"/>
      <c r="DL32" s="745"/>
      <c r="DM32" s="746"/>
      <c r="DN32" s="746"/>
      <c r="DO32" s="746"/>
      <c r="DP32" s="747"/>
      <c r="DQ32" s="745"/>
      <c r="DR32" s="746"/>
      <c r="DS32" s="746"/>
      <c r="DT32" s="746"/>
      <c r="DU32" s="747"/>
      <c r="DV32" s="764"/>
      <c r="DW32" s="765"/>
      <c r="DX32" s="765"/>
      <c r="DY32" s="765"/>
      <c r="DZ32" s="782"/>
      <c r="EA32" s="88"/>
    </row>
    <row r="33" spans="1:131" ht="26.25" customHeight="1" x14ac:dyDescent="0.15">
      <c r="A33" s="112">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23"/>
      <c r="AL33" s="824"/>
      <c r="AM33" s="824"/>
      <c r="AN33" s="824"/>
      <c r="AO33" s="824"/>
      <c r="AP33" s="824"/>
      <c r="AQ33" s="824"/>
      <c r="AR33" s="824"/>
      <c r="AS33" s="824"/>
      <c r="AT33" s="824"/>
      <c r="AU33" s="824"/>
      <c r="AV33" s="824"/>
      <c r="AW33" s="824"/>
      <c r="AX33" s="824"/>
      <c r="AY33" s="824"/>
      <c r="AZ33" s="828"/>
      <c r="BA33" s="828"/>
      <c r="BB33" s="828"/>
      <c r="BC33" s="828"/>
      <c r="BD33" s="828"/>
      <c r="BE33" s="821"/>
      <c r="BF33" s="821"/>
      <c r="BG33" s="821"/>
      <c r="BH33" s="821"/>
      <c r="BI33" s="822"/>
      <c r="BJ33" s="94"/>
      <c r="BK33" s="94"/>
      <c r="BL33" s="94"/>
      <c r="BM33" s="94"/>
      <c r="BN33" s="94"/>
      <c r="BO33" s="101"/>
      <c r="BP33" s="101"/>
      <c r="BQ33" s="108">
        <v>27</v>
      </c>
      <c r="BR33" s="111"/>
      <c r="BS33" s="764"/>
      <c r="BT33" s="765"/>
      <c r="BU33" s="765"/>
      <c r="BV33" s="765"/>
      <c r="BW33" s="765"/>
      <c r="BX33" s="765"/>
      <c r="BY33" s="765"/>
      <c r="BZ33" s="765"/>
      <c r="CA33" s="765"/>
      <c r="CB33" s="765"/>
      <c r="CC33" s="765"/>
      <c r="CD33" s="765"/>
      <c r="CE33" s="765"/>
      <c r="CF33" s="765"/>
      <c r="CG33" s="766"/>
      <c r="CH33" s="745"/>
      <c r="CI33" s="746"/>
      <c r="CJ33" s="746"/>
      <c r="CK33" s="746"/>
      <c r="CL33" s="747"/>
      <c r="CM33" s="745"/>
      <c r="CN33" s="746"/>
      <c r="CO33" s="746"/>
      <c r="CP33" s="746"/>
      <c r="CQ33" s="747"/>
      <c r="CR33" s="745"/>
      <c r="CS33" s="746"/>
      <c r="CT33" s="746"/>
      <c r="CU33" s="746"/>
      <c r="CV33" s="747"/>
      <c r="CW33" s="745"/>
      <c r="CX33" s="746"/>
      <c r="CY33" s="746"/>
      <c r="CZ33" s="746"/>
      <c r="DA33" s="747"/>
      <c r="DB33" s="745"/>
      <c r="DC33" s="746"/>
      <c r="DD33" s="746"/>
      <c r="DE33" s="746"/>
      <c r="DF33" s="747"/>
      <c r="DG33" s="745"/>
      <c r="DH33" s="746"/>
      <c r="DI33" s="746"/>
      <c r="DJ33" s="746"/>
      <c r="DK33" s="747"/>
      <c r="DL33" s="745"/>
      <c r="DM33" s="746"/>
      <c r="DN33" s="746"/>
      <c r="DO33" s="746"/>
      <c r="DP33" s="747"/>
      <c r="DQ33" s="745"/>
      <c r="DR33" s="746"/>
      <c r="DS33" s="746"/>
      <c r="DT33" s="746"/>
      <c r="DU33" s="747"/>
      <c r="DV33" s="764"/>
      <c r="DW33" s="765"/>
      <c r="DX33" s="765"/>
      <c r="DY33" s="765"/>
      <c r="DZ33" s="782"/>
      <c r="EA33" s="88"/>
    </row>
    <row r="34" spans="1:131" ht="26.25" customHeight="1" x14ac:dyDescent="0.15">
      <c r="A34" s="112">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23"/>
      <c r="AL34" s="824"/>
      <c r="AM34" s="824"/>
      <c r="AN34" s="824"/>
      <c r="AO34" s="824"/>
      <c r="AP34" s="824"/>
      <c r="AQ34" s="824"/>
      <c r="AR34" s="824"/>
      <c r="AS34" s="824"/>
      <c r="AT34" s="824"/>
      <c r="AU34" s="824"/>
      <c r="AV34" s="824"/>
      <c r="AW34" s="824"/>
      <c r="AX34" s="824"/>
      <c r="AY34" s="824"/>
      <c r="AZ34" s="828"/>
      <c r="BA34" s="828"/>
      <c r="BB34" s="828"/>
      <c r="BC34" s="828"/>
      <c r="BD34" s="828"/>
      <c r="BE34" s="821"/>
      <c r="BF34" s="821"/>
      <c r="BG34" s="821"/>
      <c r="BH34" s="821"/>
      <c r="BI34" s="822"/>
      <c r="BJ34" s="94"/>
      <c r="BK34" s="94"/>
      <c r="BL34" s="94"/>
      <c r="BM34" s="94"/>
      <c r="BN34" s="94"/>
      <c r="BO34" s="101"/>
      <c r="BP34" s="101"/>
      <c r="BQ34" s="108">
        <v>28</v>
      </c>
      <c r="BR34" s="111"/>
      <c r="BS34" s="764"/>
      <c r="BT34" s="765"/>
      <c r="BU34" s="765"/>
      <c r="BV34" s="765"/>
      <c r="BW34" s="765"/>
      <c r="BX34" s="765"/>
      <c r="BY34" s="765"/>
      <c r="BZ34" s="765"/>
      <c r="CA34" s="765"/>
      <c r="CB34" s="765"/>
      <c r="CC34" s="765"/>
      <c r="CD34" s="765"/>
      <c r="CE34" s="765"/>
      <c r="CF34" s="765"/>
      <c r="CG34" s="766"/>
      <c r="CH34" s="745"/>
      <c r="CI34" s="746"/>
      <c r="CJ34" s="746"/>
      <c r="CK34" s="746"/>
      <c r="CL34" s="747"/>
      <c r="CM34" s="745"/>
      <c r="CN34" s="746"/>
      <c r="CO34" s="746"/>
      <c r="CP34" s="746"/>
      <c r="CQ34" s="747"/>
      <c r="CR34" s="745"/>
      <c r="CS34" s="746"/>
      <c r="CT34" s="746"/>
      <c r="CU34" s="746"/>
      <c r="CV34" s="747"/>
      <c r="CW34" s="745"/>
      <c r="CX34" s="746"/>
      <c r="CY34" s="746"/>
      <c r="CZ34" s="746"/>
      <c r="DA34" s="747"/>
      <c r="DB34" s="745"/>
      <c r="DC34" s="746"/>
      <c r="DD34" s="746"/>
      <c r="DE34" s="746"/>
      <c r="DF34" s="747"/>
      <c r="DG34" s="745"/>
      <c r="DH34" s="746"/>
      <c r="DI34" s="746"/>
      <c r="DJ34" s="746"/>
      <c r="DK34" s="747"/>
      <c r="DL34" s="745"/>
      <c r="DM34" s="746"/>
      <c r="DN34" s="746"/>
      <c r="DO34" s="746"/>
      <c r="DP34" s="747"/>
      <c r="DQ34" s="745"/>
      <c r="DR34" s="746"/>
      <c r="DS34" s="746"/>
      <c r="DT34" s="746"/>
      <c r="DU34" s="747"/>
      <c r="DV34" s="764"/>
      <c r="DW34" s="765"/>
      <c r="DX34" s="765"/>
      <c r="DY34" s="765"/>
      <c r="DZ34" s="782"/>
      <c r="EA34" s="88"/>
    </row>
    <row r="35" spans="1:131" ht="26.25" customHeight="1" x14ac:dyDescent="0.15">
      <c r="A35" s="112">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23"/>
      <c r="AL35" s="824"/>
      <c r="AM35" s="824"/>
      <c r="AN35" s="824"/>
      <c r="AO35" s="824"/>
      <c r="AP35" s="824"/>
      <c r="AQ35" s="824"/>
      <c r="AR35" s="824"/>
      <c r="AS35" s="824"/>
      <c r="AT35" s="824"/>
      <c r="AU35" s="824"/>
      <c r="AV35" s="824"/>
      <c r="AW35" s="824"/>
      <c r="AX35" s="824"/>
      <c r="AY35" s="824"/>
      <c r="AZ35" s="828"/>
      <c r="BA35" s="828"/>
      <c r="BB35" s="828"/>
      <c r="BC35" s="828"/>
      <c r="BD35" s="828"/>
      <c r="BE35" s="821"/>
      <c r="BF35" s="821"/>
      <c r="BG35" s="821"/>
      <c r="BH35" s="821"/>
      <c r="BI35" s="822"/>
      <c r="BJ35" s="94"/>
      <c r="BK35" s="94"/>
      <c r="BL35" s="94"/>
      <c r="BM35" s="94"/>
      <c r="BN35" s="94"/>
      <c r="BO35" s="101"/>
      <c r="BP35" s="101"/>
      <c r="BQ35" s="108">
        <v>29</v>
      </c>
      <c r="BR35" s="111"/>
      <c r="BS35" s="764"/>
      <c r="BT35" s="765"/>
      <c r="BU35" s="765"/>
      <c r="BV35" s="765"/>
      <c r="BW35" s="765"/>
      <c r="BX35" s="765"/>
      <c r="BY35" s="765"/>
      <c r="BZ35" s="765"/>
      <c r="CA35" s="765"/>
      <c r="CB35" s="765"/>
      <c r="CC35" s="765"/>
      <c r="CD35" s="765"/>
      <c r="CE35" s="765"/>
      <c r="CF35" s="765"/>
      <c r="CG35" s="766"/>
      <c r="CH35" s="745"/>
      <c r="CI35" s="746"/>
      <c r="CJ35" s="746"/>
      <c r="CK35" s="746"/>
      <c r="CL35" s="747"/>
      <c r="CM35" s="745"/>
      <c r="CN35" s="746"/>
      <c r="CO35" s="746"/>
      <c r="CP35" s="746"/>
      <c r="CQ35" s="747"/>
      <c r="CR35" s="745"/>
      <c r="CS35" s="746"/>
      <c r="CT35" s="746"/>
      <c r="CU35" s="746"/>
      <c r="CV35" s="747"/>
      <c r="CW35" s="745"/>
      <c r="CX35" s="746"/>
      <c r="CY35" s="746"/>
      <c r="CZ35" s="746"/>
      <c r="DA35" s="747"/>
      <c r="DB35" s="745"/>
      <c r="DC35" s="746"/>
      <c r="DD35" s="746"/>
      <c r="DE35" s="746"/>
      <c r="DF35" s="747"/>
      <c r="DG35" s="745"/>
      <c r="DH35" s="746"/>
      <c r="DI35" s="746"/>
      <c r="DJ35" s="746"/>
      <c r="DK35" s="747"/>
      <c r="DL35" s="745"/>
      <c r="DM35" s="746"/>
      <c r="DN35" s="746"/>
      <c r="DO35" s="746"/>
      <c r="DP35" s="747"/>
      <c r="DQ35" s="745"/>
      <c r="DR35" s="746"/>
      <c r="DS35" s="746"/>
      <c r="DT35" s="746"/>
      <c r="DU35" s="747"/>
      <c r="DV35" s="764"/>
      <c r="DW35" s="765"/>
      <c r="DX35" s="765"/>
      <c r="DY35" s="765"/>
      <c r="DZ35" s="782"/>
      <c r="EA35" s="88"/>
    </row>
    <row r="36" spans="1:131" ht="26.25" customHeight="1" x14ac:dyDescent="0.15">
      <c r="A36" s="112">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23"/>
      <c r="AL36" s="824"/>
      <c r="AM36" s="824"/>
      <c r="AN36" s="824"/>
      <c r="AO36" s="824"/>
      <c r="AP36" s="824"/>
      <c r="AQ36" s="824"/>
      <c r="AR36" s="824"/>
      <c r="AS36" s="824"/>
      <c r="AT36" s="824"/>
      <c r="AU36" s="824"/>
      <c r="AV36" s="824"/>
      <c r="AW36" s="824"/>
      <c r="AX36" s="824"/>
      <c r="AY36" s="824"/>
      <c r="AZ36" s="828"/>
      <c r="BA36" s="828"/>
      <c r="BB36" s="828"/>
      <c r="BC36" s="828"/>
      <c r="BD36" s="828"/>
      <c r="BE36" s="821"/>
      <c r="BF36" s="821"/>
      <c r="BG36" s="821"/>
      <c r="BH36" s="821"/>
      <c r="BI36" s="822"/>
      <c r="BJ36" s="94"/>
      <c r="BK36" s="94"/>
      <c r="BL36" s="94"/>
      <c r="BM36" s="94"/>
      <c r="BN36" s="94"/>
      <c r="BO36" s="101"/>
      <c r="BP36" s="101"/>
      <c r="BQ36" s="108">
        <v>30</v>
      </c>
      <c r="BR36" s="111"/>
      <c r="BS36" s="764"/>
      <c r="BT36" s="765"/>
      <c r="BU36" s="765"/>
      <c r="BV36" s="765"/>
      <c r="BW36" s="765"/>
      <c r="BX36" s="765"/>
      <c r="BY36" s="765"/>
      <c r="BZ36" s="765"/>
      <c r="CA36" s="765"/>
      <c r="CB36" s="765"/>
      <c r="CC36" s="765"/>
      <c r="CD36" s="765"/>
      <c r="CE36" s="765"/>
      <c r="CF36" s="765"/>
      <c r="CG36" s="766"/>
      <c r="CH36" s="745"/>
      <c r="CI36" s="746"/>
      <c r="CJ36" s="746"/>
      <c r="CK36" s="746"/>
      <c r="CL36" s="747"/>
      <c r="CM36" s="745"/>
      <c r="CN36" s="746"/>
      <c r="CO36" s="746"/>
      <c r="CP36" s="746"/>
      <c r="CQ36" s="747"/>
      <c r="CR36" s="745"/>
      <c r="CS36" s="746"/>
      <c r="CT36" s="746"/>
      <c r="CU36" s="746"/>
      <c r="CV36" s="747"/>
      <c r="CW36" s="745"/>
      <c r="CX36" s="746"/>
      <c r="CY36" s="746"/>
      <c r="CZ36" s="746"/>
      <c r="DA36" s="747"/>
      <c r="DB36" s="745"/>
      <c r="DC36" s="746"/>
      <c r="DD36" s="746"/>
      <c r="DE36" s="746"/>
      <c r="DF36" s="747"/>
      <c r="DG36" s="745"/>
      <c r="DH36" s="746"/>
      <c r="DI36" s="746"/>
      <c r="DJ36" s="746"/>
      <c r="DK36" s="747"/>
      <c r="DL36" s="745"/>
      <c r="DM36" s="746"/>
      <c r="DN36" s="746"/>
      <c r="DO36" s="746"/>
      <c r="DP36" s="747"/>
      <c r="DQ36" s="745"/>
      <c r="DR36" s="746"/>
      <c r="DS36" s="746"/>
      <c r="DT36" s="746"/>
      <c r="DU36" s="747"/>
      <c r="DV36" s="764"/>
      <c r="DW36" s="765"/>
      <c r="DX36" s="765"/>
      <c r="DY36" s="765"/>
      <c r="DZ36" s="782"/>
      <c r="EA36" s="88"/>
    </row>
    <row r="37" spans="1:131" ht="26.25" customHeight="1" x14ac:dyDescent="0.15">
      <c r="A37" s="112">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23"/>
      <c r="AL37" s="824"/>
      <c r="AM37" s="824"/>
      <c r="AN37" s="824"/>
      <c r="AO37" s="824"/>
      <c r="AP37" s="824"/>
      <c r="AQ37" s="824"/>
      <c r="AR37" s="824"/>
      <c r="AS37" s="824"/>
      <c r="AT37" s="824"/>
      <c r="AU37" s="824"/>
      <c r="AV37" s="824"/>
      <c r="AW37" s="824"/>
      <c r="AX37" s="824"/>
      <c r="AY37" s="824"/>
      <c r="AZ37" s="828"/>
      <c r="BA37" s="828"/>
      <c r="BB37" s="828"/>
      <c r="BC37" s="828"/>
      <c r="BD37" s="828"/>
      <c r="BE37" s="821"/>
      <c r="BF37" s="821"/>
      <c r="BG37" s="821"/>
      <c r="BH37" s="821"/>
      <c r="BI37" s="822"/>
      <c r="BJ37" s="94"/>
      <c r="BK37" s="94"/>
      <c r="BL37" s="94"/>
      <c r="BM37" s="94"/>
      <c r="BN37" s="94"/>
      <c r="BO37" s="101"/>
      <c r="BP37" s="101"/>
      <c r="BQ37" s="108">
        <v>31</v>
      </c>
      <c r="BR37" s="111"/>
      <c r="BS37" s="764"/>
      <c r="BT37" s="765"/>
      <c r="BU37" s="765"/>
      <c r="BV37" s="765"/>
      <c r="BW37" s="765"/>
      <c r="BX37" s="765"/>
      <c r="BY37" s="765"/>
      <c r="BZ37" s="765"/>
      <c r="CA37" s="765"/>
      <c r="CB37" s="765"/>
      <c r="CC37" s="765"/>
      <c r="CD37" s="765"/>
      <c r="CE37" s="765"/>
      <c r="CF37" s="765"/>
      <c r="CG37" s="766"/>
      <c r="CH37" s="745"/>
      <c r="CI37" s="746"/>
      <c r="CJ37" s="746"/>
      <c r="CK37" s="746"/>
      <c r="CL37" s="747"/>
      <c r="CM37" s="745"/>
      <c r="CN37" s="746"/>
      <c r="CO37" s="746"/>
      <c r="CP37" s="746"/>
      <c r="CQ37" s="747"/>
      <c r="CR37" s="745"/>
      <c r="CS37" s="746"/>
      <c r="CT37" s="746"/>
      <c r="CU37" s="746"/>
      <c r="CV37" s="747"/>
      <c r="CW37" s="745"/>
      <c r="CX37" s="746"/>
      <c r="CY37" s="746"/>
      <c r="CZ37" s="746"/>
      <c r="DA37" s="747"/>
      <c r="DB37" s="745"/>
      <c r="DC37" s="746"/>
      <c r="DD37" s="746"/>
      <c r="DE37" s="746"/>
      <c r="DF37" s="747"/>
      <c r="DG37" s="745"/>
      <c r="DH37" s="746"/>
      <c r="DI37" s="746"/>
      <c r="DJ37" s="746"/>
      <c r="DK37" s="747"/>
      <c r="DL37" s="745"/>
      <c r="DM37" s="746"/>
      <c r="DN37" s="746"/>
      <c r="DO37" s="746"/>
      <c r="DP37" s="747"/>
      <c r="DQ37" s="745"/>
      <c r="DR37" s="746"/>
      <c r="DS37" s="746"/>
      <c r="DT37" s="746"/>
      <c r="DU37" s="747"/>
      <c r="DV37" s="764"/>
      <c r="DW37" s="765"/>
      <c r="DX37" s="765"/>
      <c r="DY37" s="765"/>
      <c r="DZ37" s="782"/>
      <c r="EA37" s="88"/>
    </row>
    <row r="38" spans="1:131" ht="26.25" customHeight="1" x14ac:dyDescent="0.15">
      <c r="A38" s="112">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23"/>
      <c r="AL38" s="824"/>
      <c r="AM38" s="824"/>
      <c r="AN38" s="824"/>
      <c r="AO38" s="824"/>
      <c r="AP38" s="824"/>
      <c r="AQ38" s="824"/>
      <c r="AR38" s="824"/>
      <c r="AS38" s="824"/>
      <c r="AT38" s="824"/>
      <c r="AU38" s="824"/>
      <c r="AV38" s="824"/>
      <c r="AW38" s="824"/>
      <c r="AX38" s="824"/>
      <c r="AY38" s="824"/>
      <c r="AZ38" s="828"/>
      <c r="BA38" s="828"/>
      <c r="BB38" s="828"/>
      <c r="BC38" s="828"/>
      <c r="BD38" s="828"/>
      <c r="BE38" s="821"/>
      <c r="BF38" s="821"/>
      <c r="BG38" s="821"/>
      <c r="BH38" s="821"/>
      <c r="BI38" s="822"/>
      <c r="BJ38" s="94"/>
      <c r="BK38" s="94"/>
      <c r="BL38" s="94"/>
      <c r="BM38" s="94"/>
      <c r="BN38" s="94"/>
      <c r="BO38" s="101"/>
      <c r="BP38" s="101"/>
      <c r="BQ38" s="108">
        <v>32</v>
      </c>
      <c r="BR38" s="111"/>
      <c r="BS38" s="764"/>
      <c r="BT38" s="765"/>
      <c r="BU38" s="765"/>
      <c r="BV38" s="765"/>
      <c r="BW38" s="765"/>
      <c r="BX38" s="765"/>
      <c r="BY38" s="765"/>
      <c r="BZ38" s="765"/>
      <c r="CA38" s="765"/>
      <c r="CB38" s="765"/>
      <c r="CC38" s="765"/>
      <c r="CD38" s="765"/>
      <c r="CE38" s="765"/>
      <c r="CF38" s="765"/>
      <c r="CG38" s="766"/>
      <c r="CH38" s="745"/>
      <c r="CI38" s="746"/>
      <c r="CJ38" s="746"/>
      <c r="CK38" s="746"/>
      <c r="CL38" s="747"/>
      <c r="CM38" s="745"/>
      <c r="CN38" s="746"/>
      <c r="CO38" s="746"/>
      <c r="CP38" s="746"/>
      <c r="CQ38" s="747"/>
      <c r="CR38" s="745"/>
      <c r="CS38" s="746"/>
      <c r="CT38" s="746"/>
      <c r="CU38" s="746"/>
      <c r="CV38" s="747"/>
      <c r="CW38" s="745"/>
      <c r="CX38" s="746"/>
      <c r="CY38" s="746"/>
      <c r="CZ38" s="746"/>
      <c r="DA38" s="747"/>
      <c r="DB38" s="745"/>
      <c r="DC38" s="746"/>
      <c r="DD38" s="746"/>
      <c r="DE38" s="746"/>
      <c r="DF38" s="747"/>
      <c r="DG38" s="745"/>
      <c r="DH38" s="746"/>
      <c r="DI38" s="746"/>
      <c r="DJ38" s="746"/>
      <c r="DK38" s="747"/>
      <c r="DL38" s="745"/>
      <c r="DM38" s="746"/>
      <c r="DN38" s="746"/>
      <c r="DO38" s="746"/>
      <c r="DP38" s="747"/>
      <c r="DQ38" s="745"/>
      <c r="DR38" s="746"/>
      <c r="DS38" s="746"/>
      <c r="DT38" s="746"/>
      <c r="DU38" s="747"/>
      <c r="DV38" s="764"/>
      <c r="DW38" s="765"/>
      <c r="DX38" s="765"/>
      <c r="DY38" s="765"/>
      <c r="DZ38" s="782"/>
      <c r="EA38" s="88"/>
    </row>
    <row r="39" spans="1:131" ht="26.25" customHeight="1" x14ac:dyDescent="0.15">
      <c r="A39" s="11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23"/>
      <c r="AL39" s="824"/>
      <c r="AM39" s="824"/>
      <c r="AN39" s="824"/>
      <c r="AO39" s="824"/>
      <c r="AP39" s="824"/>
      <c r="AQ39" s="824"/>
      <c r="AR39" s="824"/>
      <c r="AS39" s="824"/>
      <c r="AT39" s="824"/>
      <c r="AU39" s="824"/>
      <c r="AV39" s="824"/>
      <c r="AW39" s="824"/>
      <c r="AX39" s="824"/>
      <c r="AY39" s="824"/>
      <c r="AZ39" s="828"/>
      <c r="BA39" s="828"/>
      <c r="BB39" s="828"/>
      <c r="BC39" s="828"/>
      <c r="BD39" s="828"/>
      <c r="BE39" s="821"/>
      <c r="BF39" s="821"/>
      <c r="BG39" s="821"/>
      <c r="BH39" s="821"/>
      <c r="BI39" s="822"/>
      <c r="BJ39" s="94"/>
      <c r="BK39" s="94"/>
      <c r="BL39" s="94"/>
      <c r="BM39" s="94"/>
      <c r="BN39" s="94"/>
      <c r="BO39" s="101"/>
      <c r="BP39" s="101"/>
      <c r="BQ39" s="108">
        <v>33</v>
      </c>
      <c r="BR39" s="111"/>
      <c r="BS39" s="764"/>
      <c r="BT39" s="765"/>
      <c r="BU39" s="765"/>
      <c r="BV39" s="765"/>
      <c r="BW39" s="765"/>
      <c r="BX39" s="765"/>
      <c r="BY39" s="765"/>
      <c r="BZ39" s="765"/>
      <c r="CA39" s="765"/>
      <c r="CB39" s="765"/>
      <c r="CC39" s="765"/>
      <c r="CD39" s="765"/>
      <c r="CE39" s="765"/>
      <c r="CF39" s="765"/>
      <c r="CG39" s="766"/>
      <c r="CH39" s="745"/>
      <c r="CI39" s="746"/>
      <c r="CJ39" s="746"/>
      <c r="CK39" s="746"/>
      <c r="CL39" s="747"/>
      <c r="CM39" s="745"/>
      <c r="CN39" s="746"/>
      <c r="CO39" s="746"/>
      <c r="CP39" s="746"/>
      <c r="CQ39" s="747"/>
      <c r="CR39" s="745"/>
      <c r="CS39" s="746"/>
      <c r="CT39" s="746"/>
      <c r="CU39" s="746"/>
      <c r="CV39" s="747"/>
      <c r="CW39" s="745"/>
      <c r="CX39" s="746"/>
      <c r="CY39" s="746"/>
      <c r="CZ39" s="746"/>
      <c r="DA39" s="747"/>
      <c r="DB39" s="745"/>
      <c r="DC39" s="746"/>
      <c r="DD39" s="746"/>
      <c r="DE39" s="746"/>
      <c r="DF39" s="747"/>
      <c r="DG39" s="745"/>
      <c r="DH39" s="746"/>
      <c r="DI39" s="746"/>
      <c r="DJ39" s="746"/>
      <c r="DK39" s="747"/>
      <c r="DL39" s="745"/>
      <c r="DM39" s="746"/>
      <c r="DN39" s="746"/>
      <c r="DO39" s="746"/>
      <c r="DP39" s="747"/>
      <c r="DQ39" s="745"/>
      <c r="DR39" s="746"/>
      <c r="DS39" s="746"/>
      <c r="DT39" s="746"/>
      <c r="DU39" s="747"/>
      <c r="DV39" s="764"/>
      <c r="DW39" s="765"/>
      <c r="DX39" s="765"/>
      <c r="DY39" s="765"/>
      <c r="DZ39" s="782"/>
      <c r="EA39" s="88"/>
    </row>
    <row r="40" spans="1:131" ht="26.25" customHeight="1" x14ac:dyDescent="0.15">
      <c r="A40" s="108">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23"/>
      <c r="AL40" s="824"/>
      <c r="AM40" s="824"/>
      <c r="AN40" s="824"/>
      <c r="AO40" s="824"/>
      <c r="AP40" s="824"/>
      <c r="AQ40" s="824"/>
      <c r="AR40" s="824"/>
      <c r="AS40" s="824"/>
      <c r="AT40" s="824"/>
      <c r="AU40" s="824"/>
      <c r="AV40" s="824"/>
      <c r="AW40" s="824"/>
      <c r="AX40" s="824"/>
      <c r="AY40" s="824"/>
      <c r="AZ40" s="828"/>
      <c r="BA40" s="828"/>
      <c r="BB40" s="828"/>
      <c r="BC40" s="828"/>
      <c r="BD40" s="828"/>
      <c r="BE40" s="821"/>
      <c r="BF40" s="821"/>
      <c r="BG40" s="821"/>
      <c r="BH40" s="821"/>
      <c r="BI40" s="822"/>
      <c r="BJ40" s="94"/>
      <c r="BK40" s="94"/>
      <c r="BL40" s="94"/>
      <c r="BM40" s="94"/>
      <c r="BN40" s="94"/>
      <c r="BO40" s="101"/>
      <c r="BP40" s="101"/>
      <c r="BQ40" s="108">
        <v>34</v>
      </c>
      <c r="BR40" s="111"/>
      <c r="BS40" s="764"/>
      <c r="BT40" s="765"/>
      <c r="BU40" s="765"/>
      <c r="BV40" s="765"/>
      <c r="BW40" s="765"/>
      <c r="BX40" s="765"/>
      <c r="BY40" s="765"/>
      <c r="BZ40" s="765"/>
      <c r="CA40" s="765"/>
      <c r="CB40" s="765"/>
      <c r="CC40" s="765"/>
      <c r="CD40" s="765"/>
      <c r="CE40" s="765"/>
      <c r="CF40" s="765"/>
      <c r="CG40" s="766"/>
      <c r="CH40" s="745"/>
      <c r="CI40" s="746"/>
      <c r="CJ40" s="746"/>
      <c r="CK40" s="746"/>
      <c r="CL40" s="747"/>
      <c r="CM40" s="745"/>
      <c r="CN40" s="746"/>
      <c r="CO40" s="746"/>
      <c r="CP40" s="746"/>
      <c r="CQ40" s="747"/>
      <c r="CR40" s="745"/>
      <c r="CS40" s="746"/>
      <c r="CT40" s="746"/>
      <c r="CU40" s="746"/>
      <c r="CV40" s="747"/>
      <c r="CW40" s="745"/>
      <c r="CX40" s="746"/>
      <c r="CY40" s="746"/>
      <c r="CZ40" s="746"/>
      <c r="DA40" s="747"/>
      <c r="DB40" s="745"/>
      <c r="DC40" s="746"/>
      <c r="DD40" s="746"/>
      <c r="DE40" s="746"/>
      <c r="DF40" s="747"/>
      <c r="DG40" s="745"/>
      <c r="DH40" s="746"/>
      <c r="DI40" s="746"/>
      <c r="DJ40" s="746"/>
      <c r="DK40" s="747"/>
      <c r="DL40" s="745"/>
      <c r="DM40" s="746"/>
      <c r="DN40" s="746"/>
      <c r="DO40" s="746"/>
      <c r="DP40" s="747"/>
      <c r="DQ40" s="745"/>
      <c r="DR40" s="746"/>
      <c r="DS40" s="746"/>
      <c r="DT40" s="746"/>
      <c r="DU40" s="747"/>
      <c r="DV40" s="764"/>
      <c r="DW40" s="765"/>
      <c r="DX40" s="765"/>
      <c r="DY40" s="765"/>
      <c r="DZ40" s="782"/>
      <c r="EA40" s="88"/>
    </row>
    <row r="41" spans="1:131" ht="26.25" customHeight="1" x14ac:dyDescent="0.15">
      <c r="A41" s="108">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23"/>
      <c r="AL41" s="824"/>
      <c r="AM41" s="824"/>
      <c r="AN41" s="824"/>
      <c r="AO41" s="824"/>
      <c r="AP41" s="824"/>
      <c r="AQ41" s="824"/>
      <c r="AR41" s="824"/>
      <c r="AS41" s="824"/>
      <c r="AT41" s="824"/>
      <c r="AU41" s="824"/>
      <c r="AV41" s="824"/>
      <c r="AW41" s="824"/>
      <c r="AX41" s="824"/>
      <c r="AY41" s="824"/>
      <c r="AZ41" s="828"/>
      <c r="BA41" s="828"/>
      <c r="BB41" s="828"/>
      <c r="BC41" s="828"/>
      <c r="BD41" s="828"/>
      <c r="BE41" s="821"/>
      <c r="BF41" s="821"/>
      <c r="BG41" s="821"/>
      <c r="BH41" s="821"/>
      <c r="BI41" s="822"/>
      <c r="BJ41" s="94"/>
      <c r="BK41" s="94"/>
      <c r="BL41" s="94"/>
      <c r="BM41" s="94"/>
      <c r="BN41" s="94"/>
      <c r="BO41" s="101"/>
      <c r="BP41" s="101"/>
      <c r="BQ41" s="108">
        <v>35</v>
      </c>
      <c r="BR41" s="111"/>
      <c r="BS41" s="764"/>
      <c r="BT41" s="765"/>
      <c r="BU41" s="765"/>
      <c r="BV41" s="765"/>
      <c r="BW41" s="765"/>
      <c r="BX41" s="765"/>
      <c r="BY41" s="765"/>
      <c r="BZ41" s="765"/>
      <c r="CA41" s="765"/>
      <c r="CB41" s="765"/>
      <c r="CC41" s="765"/>
      <c r="CD41" s="765"/>
      <c r="CE41" s="765"/>
      <c r="CF41" s="765"/>
      <c r="CG41" s="766"/>
      <c r="CH41" s="745"/>
      <c r="CI41" s="746"/>
      <c r="CJ41" s="746"/>
      <c r="CK41" s="746"/>
      <c r="CL41" s="747"/>
      <c r="CM41" s="745"/>
      <c r="CN41" s="746"/>
      <c r="CO41" s="746"/>
      <c r="CP41" s="746"/>
      <c r="CQ41" s="747"/>
      <c r="CR41" s="745"/>
      <c r="CS41" s="746"/>
      <c r="CT41" s="746"/>
      <c r="CU41" s="746"/>
      <c r="CV41" s="747"/>
      <c r="CW41" s="745"/>
      <c r="CX41" s="746"/>
      <c r="CY41" s="746"/>
      <c r="CZ41" s="746"/>
      <c r="DA41" s="747"/>
      <c r="DB41" s="745"/>
      <c r="DC41" s="746"/>
      <c r="DD41" s="746"/>
      <c r="DE41" s="746"/>
      <c r="DF41" s="747"/>
      <c r="DG41" s="745"/>
      <c r="DH41" s="746"/>
      <c r="DI41" s="746"/>
      <c r="DJ41" s="746"/>
      <c r="DK41" s="747"/>
      <c r="DL41" s="745"/>
      <c r="DM41" s="746"/>
      <c r="DN41" s="746"/>
      <c r="DO41" s="746"/>
      <c r="DP41" s="747"/>
      <c r="DQ41" s="745"/>
      <c r="DR41" s="746"/>
      <c r="DS41" s="746"/>
      <c r="DT41" s="746"/>
      <c r="DU41" s="747"/>
      <c r="DV41" s="764"/>
      <c r="DW41" s="765"/>
      <c r="DX41" s="765"/>
      <c r="DY41" s="765"/>
      <c r="DZ41" s="782"/>
      <c r="EA41" s="88"/>
    </row>
    <row r="42" spans="1:131" ht="26.25" customHeight="1" x14ac:dyDescent="0.15">
      <c r="A42" s="108">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23"/>
      <c r="AL42" s="824"/>
      <c r="AM42" s="824"/>
      <c r="AN42" s="824"/>
      <c r="AO42" s="824"/>
      <c r="AP42" s="824"/>
      <c r="AQ42" s="824"/>
      <c r="AR42" s="824"/>
      <c r="AS42" s="824"/>
      <c r="AT42" s="824"/>
      <c r="AU42" s="824"/>
      <c r="AV42" s="824"/>
      <c r="AW42" s="824"/>
      <c r="AX42" s="824"/>
      <c r="AY42" s="824"/>
      <c r="AZ42" s="828"/>
      <c r="BA42" s="828"/>
      <c r="BB42" s="828"/>
      <c r="BC42" s="828"/>
      <c r="BD42" s="828"/>
      <c r="BE42" s="821"/>
      <c r="BF42" s="821"/>
      <c r="BG42" s="821"/>
      <c r="BH42" s="821"/>
      <c r="BI42" s="822"/>
      <c r="BJ42" s="94"/>
      <c r="BK42" s="94"/>
      <c r="BL42" s="94"/>
      <c r="BM42" s="94"/>
      <c r="BN42" s="94"/>
      <c r="BO42" s="101"/>
      <c r="BP42" s="101"/>
      <c r="BQ42" s="108">
        <v>36</v>
      </c>
      <c r="BR42" s="111"/>
      <c r="BS42" s="764"/>
      <c r="BT42" s="765"/>
      <c r="BU42" s="765"/>
      <c r="BV42" s="765"/>
      <c r="BW42" s="765"/>
      <c r="BX42" s="765"/>
      <c r="BY42" s="765"/>
      <c r="BZ42" s="765"/>
      <c r="CA42" s="765"/>
      <c r="CB42" s="765"/>
      <c r="CC42" s="765"/>
      <c r="CD42" s="765"/>
      <c r="CE42" s="765"/>
      <c r="CF42" s="765"/>
      <c r="CG42" s="766"/>
      <c r="CH42" s="745"/>
      <c r="CI42" s="746"/>
      <c r="CJ42" s="746"/>
      <c r="CK42" s="746"/>
      <c r="CL42" s="747"/>
      <c r="CM42" s="745"/>
      <c r="CN42" s="746"/>
      <c r="CO42" s="746"/>
      <c r="CP42" s="746"/>
      <c r="CQ42" s="747"/>
      <c r="CR42" s="745"/>
      <c r="CS42" s="746"/>
      <c r="CT42" s="746"/>
      <c r="CU42" s="746"/>
      <c r="CV42" s="747"/>
      <c r="CW42" s="745"/>
      <c r="CX42" s="746"/>
      <c r="CY42" s="746"/>
      <c r="CZ42" s="746"/>
      <c r="DA42" s="747"/>
      <c r="DB42" s="745"/>
      <c r="DC42" s="746"/>
      <c r="DD42" s="746"/>
      <c r="DE42" s="746"/>
      <c r="DF42" s="747"/>
      <c r="DG42" s="745"/>
      <c r="DH42" s="746"/>
      <c r="DI42" s="746"/>
      <c r="DJ42" s="746"/>
      <c r="DK42" s="747"/>
      <c r="DL42" s="745"/>
      <c r="DM42" s="746"/>
      <c r="DN42" s="746"/>
      <c r="DO42" s="746"/>
      <c r="DP42" s="747"/>
      <c r="DQ42" s="745"/>
      <c r="DR42" s="746"/>
      <c r="DS42" s="746"/>
      <c r="DT42" s="746"/>
      <c r="DU42" s="747"/>
      <c r="DV42" s="764"/>
      <c r="DW42" s="765"/>
      <c r="DX42" s="765"/>
      <c r="DY42" s="765"/>
      <c r="DZ42" s="782"/>
      <c r="EA42" s="88"/>
    </row>
    <row r="43" spans="1:131" ht="26.25" customHeight="1" x14ac:dyDescent="0.15">
      <c r="A43" s="108">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23"/>
      <c r="AL43" s="824"/>
      <c r="AM43" s="824"/>
      <c r="AN43" s="824"/>
      <c r="AO43" s="824"/>
      <c r="AP43" s="824"/>
      <c r="AQ43" s="824"/>
      <c r="AR43" s="824"/>
      <c r="AS43" s="824"/>
      <c r="AT43" s="824"/>
      <c r="AU43" s="824"/>
      <c r="AV43" s="824"/>
      <c r="AW43" s="824"/>
      <c r="AX43" s="824"/>
      <c r="AY43" s="824"/>
      <c r="AZ43" s="828"/>
      <c r="BA43" s="828"/>
      <c r="BB43" s="828"/>
      <c r="BC43" s="828"/>
      <c r="BD43" s="828"/>
      <c r="BE43" s="821"/>
      <c r="BF43" s="821"/>
      <c r="BG43" s="821"/>
      <c r="BH43" s="821"/>
      <c r="BI43" s="822"/>
      <c r="BJ43" s="94"/>
      <c r="BK43" s="94"/>
      <c r="BL43" s="94"/>
      <c r="BM43" s="94"/>
      <c r="BN43" s="94"/>
      <c r="BO43" s="101"/>
      <c r="BP43" s="101"/>
      <c r="BQ43" s="108">
        <v>37</v>
      </c>
      <c r="BR43" s="111"/>
      <c r="BS43" s="764"/>
      <c r="BT43" s="765"/>
      <c r="BU43" s="765"/>
      <c r="BV43" s="765"/>
      <c r="BW43" s="765"/>
      <c r="BX43" s="765"/>
      <c r="BY43" s="765"/>
      <c r="BZ43" s="765"/>
      <c r="CA43" s="765"/>
      <c r="CB43" s="765"/>
      <c r="CC43" s="765"/>
      <c r="CD43" s="765"/>
      <c r="CE43" s="765"/>
      <c r="CF43" s="765"/>
      <c r="CG43" s="766"/>
      <c r="CH43" s="745"/>
      <c r="CI43" s="746"/>
      <c r="CJ43" s="746"/>
      <c r="CK43" s="746"/>
      <c r="CL43" s="747"/>
      <c r="CM43" s="745"/>
      <c r="CN43" s="746"/>
      <c r="CO43" s="746"/>
      <c r="CP43" s="746"/>
      <c r="CQ43" s="747"/>
      <c r="CR43" s="745"/>
      <c r="CS43" s="746"/>
      <c r="CT43" s="746"/>
      <c r="CU43" s="746"/>
      <c r="CV43" s="747"/>
      <c r="CW43" s="745"/>
      <c r="CX43" s="746"/>
      <c r="CY43" s="746"/>
      <c r="CZ43" s="746"/>
      <c r="DA43" s="747"/>
      <c r="DB43" s="745"/>
      <c r="DC43" s="746"/>
      <c r="DD43" s="746"/>
      <c r="DE43" s="746"/>
      <c r="DF43" s="747"/>
      <c r="DG43" s="745"/>
      <c r="DH43" s="746"/>
      <c r="DI43" s="746"/>
      <c r="DJ43" s="746"/>
      <c r="DK43" s="747"/>
      <c r="DL43" s="745"/>
      <c r="DM43" s="746"/>
      <c r="DN43" s="746"/>
      <c r="DO43" s="746"/>
      <c r="DP43" s="747"/>
      <c r="DQ43" s="745"/>
      <c r="DR43" s="746"/>
      <c r="DS43" s="746"/>
      <c r="DT43" s="746"/>
      <c r="DU43" s="747"/>
      <c r="DV43" s="764"/>
      <c r="DW43" s="765"/>
      <c r="DX43" s="765"/>
      <c r="DY43" s="765"/>
      <c r="DZ43" s="782"/>
      <c r="EA43" s="88"/>
    </row>
    <row r="44" spans="1:131" ht="26.25" customHeight="1" x14ac:dyDescent="0.15">
      <c r="A44" s="108">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23"/>
      <c r="AL44" s="824"/>
      <c r="AM44" s="824"/>
      <c r="AN44" s="824"/>
      <c r="AO44" s="824"/>
      <c r="AP44" s="824"/>
      <c r="AQ44" s="824"/>
      <c r="AR44" s="824"/>
      <c r="AS44" s="824"/>
      <c r="AT44" s="824"/>
      <c r="AU44" s="824"/>
      <c r="AV44" s="824"/>
      <c r="AW44" s="824"/>
      <c r="AX44" s="824"/>
      <c r="AY44" s="824"/>
      <c r="AZ44" s="828"/>
      <c r="BA44" s="828"/>
      <c r="BB44" s="828"/>
      <c r="BC44" s="828"/>
      <c r="BD44" s="828"/>
      <c r="BE44" s="821"/>
      <c r="BF44" s="821"/>
      <c r="BG44" s="821"/>
      <c r="BH44" s="821"/>
      <c r="BI44" s="822"/>
      <c r="BJ44" s="94"/>
      <c r="BK44" s="94"/>
      <c r="BL44" s="94"/>
      <c r="BM44" s="94"/>
      <c r="BN44" s="94"/>
      <c r="BO44" s="101"/>
      <c r="BP44" s="101"/>
      <c r="BQ44" s="108">
        <v>38</v>
      </c>
      <c r="BR44" s="111"/>
      <c r="BS44" s="764"/>
      <c r="BT44" s="765"/>
      <c r="BU44" s="765"/>
      <c r="BV44" s="765"/>
      <c r="BW44" s="765"/>
      <c r="BX44" s="765"/>
      <c r="BY44" s="765"/>
      <c r="BZ44" s="765"/>
      <c r="CA44" s="765"/>
      <c r="CB44" s="765"/>
      <c r="CC44" s="765"/>
      <c r="CD44" s="765"/>
      <c r="CE44" s="765"/>
      <c r="CF44" s="765"/>
      <c r="CG44" s="766"/>
      <c r="CH44" s="745"/>
      <c r="CI44" s="746"/>
      <c r="CJ44" s="746"/>
      <c r="CK44" s="746"/>
      <c r="CL44" s="747"/>
      <c r="CM44" s="745"/>
      <c r="CN44" s="746"/>
      <c r="CO44" s="746"/>
      <c r="CP44" s="746"/>
      <c r="CQ44" s="747"/>
      <c r="CR44" s="745"/>
      <c r="CS44" s="746"/>
      <c r="CT44" s="746"/>
      <c r="CU44" s="746"/>
      <c r="CV44" s="747"/>
      <c r="CW44" s="745"/>
      <c r="CX44" s="746"/>
      <c r="CY44" s="746"/>
      <c r="CZ44" s="746"/>
      <c r="DA44" s="747"/>
      <c r="DB44" s="745"/>
      <c r="DC44" s="746"/>
      <c r="DD44" s="746"/>
      <c r="DE44" s="746"/>
      <c r="DF44" s="747"/>
      <c r="DG44" s="745"/>
      <c r="DH44" s="746"/>
      <c r="DI44" s="746"/>
      <c r="DJ44" s="746"/>
      <c r="DK44" s="747"/>
      <c r="DL44" s="745"/>
      <c r="DM44" s="746"/>
      <c r="DN44" s="746"/>
      <c r="DO44" s="746"/>
      <c r="DP44" s="747"/>
      <c r="DQ44" s="745"/>
      <c r="DR44" s="746"/>
      <c r="DS44" s="746"/>
      <c r="DT44" s="746"/>
      <c r="DU44" s="747"/>
      <c r="DV44" s="764"/>
      <c r="DW44" s="765"/>
      <c r="DX44" s="765"/>
      <c r="DY44" s="765"/>
      <c r="DZ44" s="782"/>
      <c r="EA44" s="88"/>
    </row>
    <row r="45" spans="1:131" ht="26.25" customHeight="1" x14ac:dyDescent="0.15">
      <c r="A45" s="108">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23"/>
      <c r="AL45" s="824"/>
      <c r="AM45" s="824"/>
      <c r="AN45" s="824"/>
      <c r="AO45" s="824"/>
      <c r="AP45" s="824"/>
      <c r="AQ45" s="824"/>
      <c r="AR45" s="824"/>
      <c r="AS45" s="824"/>
      <c r="AT45" s="824"/>
      <c r="AU45" s="824"/>
      <c r="AV45" s="824"/>
      <c r="AW45" s="824"/>
      <c r="AX45" s="824"/>
      <c r="AY45" s="824"/>
      <c r="AZ45" s="828"/>
      <c r="BA45" s="828"/>
      <c r="BB45" s="828"/>
      <c r="BC45" s="828"/>
      <c r="BD45" s="828"/>
      <c r="BE45" s="821"/>
      <c r="BF45" s="821"/>
      <c r="BG45" s="821"/>
      <c r="BH45" s="821"/>
      <c r="BI45" s="822"/>
      <c r="BJ45" s="94"/>
      <c r="BK45" s="94"/>
      <c r="BL45" s="94"/>
      <c r="BM45" s="94"/>
      <c r="BN45" s="94"/>
      <c r="BO45" s="101"/>
      <c r="BP45" s="101"/>
      <c r="BQ45" s="108">
        <v>39</v>
      </c>
      <c r="BR45" s="111"/>
      <c r="BS45" s="764"/>
      <c r="BT45" s="765"/>
      <c r="BU45" s="765"/>
      <c r="BV45" s="765"/>
      <c r="BW45" s="765"/>
      <c r="BX45" s="765"/>
      <c r="BY45" s="765"/>
      <c r="BZ45" s="765"/>
      <c r="CA45" s="765"/>
      <c r="CB45" s="765"/>
      <c r="CC45" s="765"/>
      <c r="CD45" s="765"/>
      <c r="CE45" s="765"/>
      <c r="CF45" s="765"/>
      <c r="CG45" s="766"/>
      <c r="CH45" s="745"/>
      <c r="CI45" s="746"/>
      <c r="CJ45" s="746"/>
      <c r="CK45" s="746"/>
      <c r="CL45" s="747"/>
      <c r="CM45" s="745"/>
      <c r="CN45" s="746"/>
      <c r="CO45" s="746"/>
      <c r="CP45" s="746"/>
      <c r="CQ45" s="747"/>
      <c r="CR45" s="745"/>
      <c r="CS45" s="746"/>
      <c r="CT45" s="746"/>
      <c r="CU45" s="746"/>
      <c r="CV45" s="747"/>
      <c r="CW45" s="745"/>
      <c r="CX45" s="746"/>
      <c r="CY45" s="746"/>
      <c r="CZ45" s="746"/>
      <c r="DA45" s="747"/>
      <c r="DB45" s="745"/>
      <c r="DC45" s="746"/>
      <c r="DD45" s="746"/>
      <c r="DE45" s="746"/>
      <c r="DF45" s="747"/>
      <c r="DG45" s="745"/>
      <c r="DH45" s="746"/>
      <c r="DI45" s="746"/>
      <c r="DJ45" s="746"/>
      <c r="DK45" s="747"/>
      <c r="DL45" s="745"/>
      <c r="DM45" s="746"/>
      <c r="DN45" s="746"/>
      <c r="DO45" s="746"/>
      <c r="DP45" s="747"/>
      <c r="DQ45" s="745"/>
      <c r="DR45" s="746"/>
      <c r="DS45" s="746"/>
      <c r="DT45" s="746"/>
      <c r="DU45" s="747"/>
      <c r="DV45" s="764"/>
      <c r="DW45" s="765"/>
      <c r="DX45" s="765"/>
      <c r="DY45" s="765"/>
      <c r="DZ45" s="782"/>
      <c r="EA45" s="88"/>
    </row>
    <row r="46" spans="1:131" ht="26.25" customHeight="1" x14ac:dyDescent="0.15">
      <c r="A46" s="108">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23"/>
      <c r="AL46" s="824"/>
      <c r="AM46" s="824"/>
      <c r="AN46" s="824"/>
      <c r="AO46" s="824"/>
      <c r="AP46" s="824"/>
      <c r="AQ46" s="824"/>
      <c r="AR46" s="824"/>
      <c r="AS46" s="824"/>
      <c r="AT46" s="824"/>
      <c r="AU46" s="824"/>
      <c r="AV46" s="824"/>
      <c r="AW46" s="824"/>
      <c r="AX46" s="824"/>
      <c r="AY46" s="824"/>
      <c r="AZ46" s="828"/>
      <c r="BA46" s="828"/>
      <c r="BB46" s="828"/>
      <c r="BC46" s="828"/>
      <c r="BD46" s="828"/>
      <c r="BE46" s="821"/>
      <c r="BF46" s="821"/>
      <c r="BG46" s="821"/>
      <c r="BH46" s="821"/>
      <c r="BI46" s="822"/>
      <c r="BJ46" s="94"/>
      <c r="BK46" s="94"/>
      <c r="BL46" s="94"/>
      <c r="BM46" s="94"/>
      <c r="BN46" s="94"/>
      <c r="BO46" s="101"/>
      <c r="BP46" s="101"/>
      <c r="BQ46" s="108">
        <v>40</v>
      </c>
      <c r="BR46" s="111"/>
      <c r="BS46" s="764"/>
      <c r="BT46" s="765"/>
      <c r="BU46" s="765"/>
      <c r="BV46" s="765"/>
      <c r="BW46" s="765"/>
      <c r="BX46" s="765"/>
      <c r="BY46" s="765"/>
      <c r="BZ46" s="765"/>
      <c r="CA46" s="765"/>
      <c r="CB46" s="765"/>
      <c r="CC46" s="765"/>
      <c r="CD46" s="765"/>
      <c r="CE46" s="765"/>
      <c r="CF46" s="765"/>
      <c r="CG46" s="766"/>
      <c r="CH46" s="745"/>
      <c r="CI46" s="746"/>
      <c r="CJ46" s="746"/>
      <c r="CK46" s="746"/>
      <c r="CL46" s="747"/>
      <c r="CM46" s="745"/>
      <c r="CN46" s="746"/>
      <c r="CO46" s="746"/>
      <c r="CP46" s="746"/>
      <c r="CQ46" s="747"/>
      <c r="CR46" s="745"/>
      <c r="CS46" s="746"/>
      <c r="CT46" s="746"/>
      <c r="CU46" s="746"/>
      <c r="CV46" s="747"/>
      <c r="CW46" s="745"/>
      <c r="CX46" s="746"/>
      <c r="CY46" s="746"/>
      <c r="CZ46" s="746"/>
      <c r="DA46" s="747"/>
      <c r="DB46" s="745"/>
      <c r="DC46" s="746"/>
      <c r="DD46" s="746"/>
      <c r="DE46" s="746"/>
      <c r="DF46" s="747"/>
      <c r="DG46" s="745"/>
      <c r="DH46" s="746"/>
      <c r="DI46" s="746"/>
      <c r="DJ46" s="746"/>
      <c r="DK46" s="747"/>
      <c r="DL46" s="745"/>
      <c r="DM46" s="746"/>
      <c r="DN46" s="746"/>
      <c r="DO46" s="746"/>
      <c r="DP46" s="747"/>
      <c r="DQ46" s="745"/>
      <c r="DR46" s="746"/>
      <c r="DS46" s="746"/>
      <c r="DT46" s="746"/>
      <c r="DU46" s="747"/>
      <c r="DV46" s="764"/>
      <c r="DW46" s="765"/>
      <c r="DX46" s="765"/>
      <c r="DY46" s="765"/>
      <c r="DZ46" s="782"/>
      <c r="EA46" s="88"/>
    </row>
    <row r="47" spans="1:131" ht="26.25" customHeight="1" x14ac:dyDescent="0.15">
      <c r="A47" s="108">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23"/>
      <c r="AL47" s="824"/>
      <c r="AM47" s="824"/>
      <c r="AN47" s="824"/>
      <c r="AO47" s="824"/>
      <c r="AP47" s="824"/>
      <c r="AQ47" s="824"/>
      <c r="AR47" s="824"/>
      <c r="AS47" s="824"/>
      <c r="AT47" s="824"/>
      <c r="AU47" s="824"/>
      <c r="AV47" s="824"/>
      <c r="AW47" s="824"/>
      <c r="AX47" s="824"/>
      <c r="AY47" s="824"/>
      <c r="AZ47" s="828"/>
      <c r="BA47" s="828"/>
      <c r="BB47" s="828"/>
      <c r="BC47" s="828"/>
      <c r="BD47" s="828"/>
      <c r="BE47" s="821"/>
      <c r="BF47" s="821"/>
      <c r="BG47" s="821"/>
      <c r="BH47" s="821"/>
      <c r="BI47" s="822"/>
      <c r="BJ47" s="94"/>
      <c r="BK47" s="94"/>
      <c r="BL47" s="94"/>
      <c r="BM47" s="94"/>
      <c r="BN47" s="94"/>
      <c r="BO47" s="101"/>
      <c r="BP47" s="101"/>
      <c r="BQ47" s="108">
        <v>41</v>
      </c>
      <c r="BR47" s="111"/>
      <c r="BS47" s="764"/>
      <c r="BT47" s="765"/>
      <c r="BU47" s="765"/>
      <c r="BV47" s="765"/>
      <c r="BW47" s="765"/>
      <c r="BX47" s="765"/>
      <c r="BY47" s="765"/>
      <c r="BZ47" s="765"/>
      <c r="CA47" s="765"/>
      <c r="CB47" s="765"/>
      <c r="CC47" s="765"/>
      <c r="CD47" s="765"/>
      <c r="CE47" s="765"/>
      <c r="CF47" s="765"/>
      <c r="CG47" s="766"/>
      <c r="CH47" s="745"/>
      <c r="CI47" s="746"/>
      <c r="CJ47" s="746"/>
      <c r="CK47" s="746"/>
      <c r="CL47" s="747"/>
      <c r="CM47" s="745"/>
      <c r="CN47" s="746"/>
      <c r="CO47" s="746"/>
      <c r="CP47" s="746"/>
      <c r="CQ47" s="747"/>
      <c r="CR47" s="745"/>
      <c r="CS47" s="746"/>
      <c r="CT47" s="746"/>
      <c r="CU47" s="746"/>
      <c r="CV47" s="747"/>
      <c r="CW47" s="745"/>
      <c r="CX47" s="746"/>
      <c r="CY47" s="746"/>
      <c r="CZ47" s="746"/>
      <c r="DA47" s="747"/>
      <c r="DB47" s="745"/>
      <c r="DC47" s="746"/>
      <c r="DD47" s="746"/>
      <c r="DE47" s="746"/>
      <c r="DF47" s="747"/>
      <c r="DG47" s="745"/>
      <c r="DH47" s="746"/>
      <c r="DI47" s="746"/>
      <c r="DJ47" s="746"/>
      <c r="DK47" s="747"/>
      <c r="DL47" s="745"/>
      <c r="DM47" s="746"/>
      <c r="DN47" s="746"/>
      <c r="DO47" s="746"/>
      <c r="DP47" s="747"/>
      <c r="DQ47" s="745"/>
      <c r="DR47" s="746"/>
      <c r="DS47" s="746"/>
      <c r="DT47" s="746"/>
      <c r="DU47" s="747"/>
      <c r="DV47" s="764"/>
      <c r="DW47" s="765"/>
      <c r="DX47" s="765"/>
      <c r="DY47" s="765"/>
      <c r="DZ47" s="782"/>
      <c r="EA47" s="88"/>
    </row>
    <row r="48" spans="1:131" ht="26.25" customHeight="1" x14ac:dyDescent="0.15">
      <c r="A48" s="108">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23"/>
      <c r="AL48" s="824"/>
      <c r="AM48" s="824"/>
      <c r="AN48" s="824"/>
      <c r="AO48" s="824"/>
      <c r="AP48" s="824"/>
      <c r="AQ48" s="824"/>
      <c r="AR48" s="824"/>
      <c r="AS48" s="824"/>
      <c r="AT48" s="824"/>
      <c r="AU48" s="824"/>
      <c r="AV48" s="824"/>
      <c r="AW48" s="824"/>
      <c r="AX48" s="824"/>
      <c r="AY48" s="824"/>
      <c r="AZ48" s="828"/>
      <c r="BA48" s="828"/>
      <c r="BB48" s="828"/>
      <c r="BC48" s="828"/>
      <c r="BD48" s="828"/>
      <c r="BE48" s="821"/>
      <c r="BF48" s="821"/>
      <c r="BG48" s="821"/>
      <c r="BH48" s="821"/>
      <c r="BI48" s="822"/>
      <c r="BJ48" s="94"/>
      <c r="BK48" s="94"/>
      <c r="BL48" s="94"/>
      <c r="BM48" s="94"/>
      <c r="BN48" s="94"/>
      <c r="BO48" s="101"/>
      <c r="BP48" s="101"/>
      <c r="BQ48" s="108">
        <v>42</v>
      </c>
      <c r="BR48" s="111"/>
      <c r="BS48" s="764"/>
      <c r="BT48" s="765"/>
      <c r="BU48" s="765"/>
      <c r="BV48" s="765"/>
      <c r="BW48" s="765"/>
      <c r="BX48" s="765"/>
      <c r="BY48" s="765"/>
      <c r="BZ48" s="765"/>
      <c r="CA48" s="765"/>
      <c r="CB48" s="765"/>
      <c r="CC48" s="765"/>
      <c r="CD48" s="765"/>
      <c r="CE48" s="765"/>
      <c r="CF48" s="765"/>
      <c r="CG48" s="766"/>
      <c r="CH48" s="745"/>
      <c r="CI48" s="746"/>
      <c r="CJ48" s="746"/>
      <c r="CK48" s="746"/>
      <c r="CL48" s="747"/>
      <c r="CM48" s="745"/>
      <c r="CN48" s="746"/>
      <c r="CO48" s="746"/>
      <c r="CP48" s="746"/>
      <c r="CQ48" s="747"/>
      <c r="CR48" s="745"/>
      <c r="CS48" s="746"/>
      <c r="CT48" s="746"/>
      <c r="CU48" s="746"/>
      <c r="CV48" s="747"/>
      <c r="CW48" s="745"/>
      <c r="CX48" s="746"/>
      <c r="CY48" s="746"/>
      <c r="CZ48" s="746"/>
      <c r="DA48" s="747"/>
      <c r="DB48" s="745"/>
      <c r="DC48" s="746"/>
      <c r="DD48" s="746"/>
      <c r="DE48" s="746"/>
      <c r="DF48" s="747"/>
      <c r="DG48" s="745"/>
      <c r="DH48" s="746"/>
      <c r="DI48" s="746"/>
      <c r="DJ48" s="746"/>
      <c r="DK48" s="747"/>
      <c r="DL48" s="745"/>
      <c r="DM48" s="746"/>
      <c r="DN48" s="746"/>
      <c r="DO48" s="746"/>
      <c r="DP48" s="747"/>
      <c r="DQ48" s="745"/>
      <c r="DR48" s="746"/>
      <c r="DS48" s="746"/>
      <c r="DT48" s="746"/>
      <c r="DU48" s="747"/>
      <c r="DV48" s="764"/>
      <c r="DW48" s="765"/>
      <c r="DX48" s="765"/>
      <c r="DY48" s="765"/>
      <c r="DZ48" s="782"/>
      <c r="EA48" s="88"/>
    </row>
    <row r="49" spans="1:131" ht="26.25" customHeight="1" x14ac:dyDescent="0.15">
      <c r="A49" s="108">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23"/>
      <c r="AL49" s="824"/>
      <c r="AM49" s="824"/>
      <c r="AN49" s="824"/>
      <c r="AO49" s="824"/>
      <c r="AP49" s="824"/>
      <c r="AQ49" s="824"/>
      <c r="AR49" s="824"/>
      <c r="AS49" s="824"/>
      <c r="AT49" s="824"/>
      <c r="AU49" s="824"/>
      <c r="AV49" s="824"/>
      <c r="AW49" s="824"/>
      <c r="AX49" s="824"/>
      <c r="AY49" s="824"/>
      <c r="AZ49" s="828"/>
      <c r="BA49" s="828"/>
      <c r="BB49" s="828"/>
      <c r="BC49" s="828"/>
      <c r="BD49" s="828"/>
      <c r="BE49" s="821"/>
      <c r="BF49" s="821"/>
      <c r="BG49" s="821"/>
      <c r="BH49" s="821"/>
      <c r="BI49" s="822"/>
      <c r="BJ49" s="94"/>
      <c r="BK49" s="94"/>
      <c r="BL49" s="94"/>
      <c r="BM49" s="94"/>
      <c r="BN49" s="94"/>
      <c r="BO49" s="101"/>
      <c r="BP49" s="101"/>
      <c r="BQ49" s="108">
        <v>43</v>
      </c>
      <c r="BR49" s="111"/>
      <c r="BS49" s="764"/>
      <c r="BT49" s="765"/>
      <c r="BU49" s="765"/>
      <c r="BV49" s="765"/>
      <c r="BW49" s="765"/>
      <c r="BX49" s="765"/>
      <c r="BY49" s="765"/>
      <c r="BZ49" s="765"/>
      <c r="CA49" s="765"/>
      <c r="CB49" s="765"/>
      <c r="CC49" s="765"/>
      <c r="CD49" s="765"/>
      <c r="CE49" s="765"/>
      <c r="CF49" s="765"/>
      <c r="CG49" s="766"/>
      <c r="CH49" s="745"/>
      <c r="CI49" s="746"/>
      <c r="CJ49" s="746"/>
      <c r="CK49" s="746"/>
      <c r="CL49" s="747"/>
      <c r="CM49" s="745"/>
      <c r="CN49" s="746"/>
      <c r="CO49" s="746"/>
      <c r="CP49" s="746"/>
      <c r="CQ49" s="747"/>
      <c r="CR49" s="745"/>
      <c r="CS49" s="746"/>
      <c r="CT49" s="746"/>
      <c r="CU49" s="746"/>
      <c r="CV49" s="747"/>
      <c r="CW49" s="745"/>
      <c r="CX49" s="746"/>
      <c r="CY49" s="746"/>
      <c r="CZ49" s="746"/>
      <c r="DA49" s="747"/>
      <c r="DB49" s="745"/>
      <c r="DC49" s="746"/>
      <c r="DD49" s="746"/>
      <c r="DE49" s="746"/>
      <c r="DF49" s="747"/>
      <c r="DG49" s="745"/>
      <c r="DH49" s="746"/>
      <c r="DI49" s="746"/>
      <c r="DJ49" s="746"/>
      <c r="DK49" s="747"/>
      <c r="DL49" s="745"/>
      <c r="DM49" s="746"/>
      <c r="DN49" s="746"/>
      <c r="DO49" s="746"/>
      <c r="DP49" s="747"/>
      <c r="DQ49" s="745"/>
      <c r="DR49" s="746"/>
      <c r="DS49" s="746"/>
      <c r="DT49" s="746"/>
      <c r="DU49" s="747"/>
      <c r="DV49" s="764"/>
      <c r="DW49" s="765"/>
      <c r="DX49" s="765"/>
      <c r="DY49" s="765"/>
      <c r="DZ49" s="782"/>
      <c r="EA49" s="88"/>
    </row>
    <row r="50" spans="1:131" ht="26.25" customHeight="1" x14ac:dyDescent="0.15">
      <c r="A50" s="108">
        <v>23</v>
      </c>
      <c r="B50" s="773"/>
      <c r="C50" s="774"/>
      <c r="D50" s="774"/>
      <c r="E50" s="774"/>
      <c r="F50" s="774"/>
      <c r="G50" s="774"/>
      <c r="H50" s="774"/>
      <c r="I50" s="774"/>
      <c r="J50" s="774"/>
      <c r="K50" s="774"/>
      <c r="L50" s="774"/>
      <c r="M50" s="774"/>
      <c r="N50" s="774"/>
      <c r="O50" s="774"/>
      <c r="P50" s="775"/>
      <c r="Q50" s="829"/>
      <c r="R50" s="830"/>
      <c r="S50" s="830"/>
      <c r="T50" s="830"/>
      <c r="U50" s="830"/>
      <c r="V50" s="830"/>
      <c r="W50" s="830"/>
      <c r="X50" s="830"/>
      <c r="Y50" s="830"/>
      <c r="Z50" s="830"/>
      <c r="AA50" s="830"/>
      <c r="AB50" s="830"/>
      <c r="AC50" s="830"/>
      <c r="AD50" s="830"/>
      <c r="AE50" s="831"/>
      <c r="AF50" s="779"/>
      <c r="AG50" s="780"/>
      <c r="AH50" s="780"/>
      <c r="AI50" s="780"/>
      <c r="AJ50" s="781"/>
      <c r="AK50" s="832"/>
      <c r="AL50" s="830"/>
      <c r="AM50" s="830"/>
      <c r="AN50" s="830"/>
      <c r="AO50" s="830"/>
      <c r="AP50" s="830"/>
      <c r="AQ50" s="830"/>
      <c r="AR50" s="830"/>
      <c r="AS50" s="830"/>
      <c r="AT50" s="830"/>
      <c r="AU50" s="830"/>
      <c r="AV50" s="830"/>
      <c r="AW50" s="830"/>
      <c r="AX50" s="830"/>
      <c r="AY50" s="830"/>
      <c r="AZ50" s="833"/>
      <c r="BA50" s="833"/>
      <c r="BB50" s="833"/>
      <c r="BC50" s="833"/>
      <c r="BD50" s="833"/>
      <c r="BE50" s="821"/>
      <c r="BF50" s="821"/>
      <c r="BG50" s="821"/>
      <c r="BH50" s="821"/>
      <c r="BI50" s="822"/>
      <c r="BJ50" s="94"/>
      <c r="BK50" s="94"/>
      <c r="BL50" s="94"/>
      <c r="BM50" s="94"/>
      <c r="BN50" s="94"/>
      <c r="BO50" s="101"/>
      <c r="BP50" s="101"/>
      <c r="BQ50" s="108">
        <v>44</v>
      </c>
      <c r="BR50" s="111"/>
      <c r="BS50" s="764"/>
      <c r="BT50" s="765"/>
      <c r="BU50" s="765"/>
      <c r="BV50" s="765"/>
      <c r="BW50" s="765"/>
      <c r="BX50" s="765"/>
      <c r="BY50" s="765"/>
      <c r="BZ50" s="765"/>
      <c r="CA50" s="765"/>
      <c r="CB50" s="765"/>
      <c r="CC50" s="765"/>
      <c r="CD50" s="765"/>
      <c r="CE50" s="765"/>
      <c r="CF50" s="765"/>
      <c r="CG50" s="766"/>
      <c r="CH50" s="745"/>
      <c r="CI50" s="746"/>
      <c r="CJ50" s="746"/>
      <c r="CK50" s="746"/>
      <c r="CL50" s="747"/>
      <c r="CM50" s="745"/>
      <c r="CN50" s="746"/>
      <c r="CO50" s="746"/>
      <c r="CP50" s="746"/>
      <c r="CQ50" s="747"/>
      <c r="CR50" s="745"/>
      <c r="CS50" s="746"/>
      <c r="CT50" s="746"/>
      <c r="CU50" s="746"/>
      <c r="CV50" s="747"/>
      <c r="CW50" s="745"/>
      <c r="CX50" s="746"/>
      <c r="CY50" s="746"/>
      <c r="CZ50" s="746"/>
      <c r="DA50" s="747"/>
      <c r="DB50" s="745"/>
      <c r="DC50" s="746"/>
      <c r="DD50" s="746"/>
      <c r="DE50" s="746"/>
      <c r="DF50" s="747"/>
      <c r="DG50" s="745"/>
      <c r="DH50" s="746"/>
      <c r="DI50" s="746"/>
      <c r="DJ50" s="746"/>
      <c r="DK50" s="747"/>
      <c r="DL50" s="745"/>
      <c r="DM50" s="746"/>
      <c r="DN50" s="746"/>
      <c r="DO50" s="746"/>
      <c r="DP50" s="747"/>
      <c r="DQ50" s="745"/>
      <c r="DR50" s="746"/>
      <c r="DS50" s="746"/>
      <c r="DT50" s="746"/>
      <c r="DU50" s="747"/>
      <c r="DV50" s="764"/>
      <c r="DW50" s="765"/>
      <c r="DX50" s="765"/>
      <c r="DY50" s="765"/>
      <c r="DZ50" s="782"/>
      <c r="EA50" s="88"/>
    </row>
    <row r="51" spans="1:131" ht="26.25" customHeight="1" x14ac:dyDescent="0.15">
      <c r="A51" s="108">
        <v>24</v>
      </c>
      <c r="B51" s="773"/>
      <c r="C51" s="774"/>
      <c r="D51" s="774"/>
      <c r="E51" s="774"/>
      <c r="F51" s="774"/>
      <c r="G51" s="774"/>
      <c r="H51" s="774"/>
      <c r="I51" s="774"/>
      <c r="J51" s="774"/>
      <c r="K51" s="774"/>
      <c r="L51" s="774"/>
      <c r="M51" s="774"/>
      <c r="N51" s="774"/>
      <c r="O51" s="774"/>
      <c r="P51" s="775"/>
      <c r="Q51" s="829"/>
      <c r="R51" s="830"/>
      <c r="S51" s="830"/>
      <c r="T51" s="830"/>
      <c r="U51" s="830"/>
      <c r="V51" s="830"/>
      <c r="W51" s="830"/>
      <c r="X51" s="830"/>
      <c r="Y51" s="830"/>
      <c r="Z51" s="830"/>
      <c r="AA51" s="830"/>
      <c r="AB51" s="830"/>
      <c r="AC51" s="830"/>
      <c r="AD51" s="830"/>
      <c r="AE51" s="831"/>
      <c r="AF51" s="779"/>
      <c r="AG51" s="780"/>
      <c r="AH51" s="780"/>
      <c r="AI51" s="780"/>
      <c r="AJ51" s="781"/>
      <c r="AK51" s="832"/>
      <c r="AL51" s="830"/>
      <c r="AM51" s="830"/>
      <c r="AN51" s="830"/>
      <c r="AO51" s="830"/>
      <c r="AP51" s="830"/>
      <c r="AQ51" s="830"/>
      <c r="AR51" s="830"/>
      <c r="AS51" s="830"/>
      <c r="AT51" s="830"/>
      <c r="AU51" s="830"/>
      <c r="AV51" s="830"/>
      <c r="AW51" s="830"/>
      <c r="AX51" s="830"/>
      <c r="AY51" s="830"/>
      <c r="AZ51" s="833"/>
      <c r="BA51" s="833"/>
      <c r="BB51" s="833"/>
      <c r="BC51" s="833"/>
      <c r="BD51" s="833"/>
      <c r="BE51" s="821"/>
      <c r="BF51" s="821"/>
      <c r="BG51" s="821"/>
      <c r="BH51" s="821"/>
      <c r="BI51" s="822"/>
      <c r="BJ51" s="94"/>
      <c r="BK51" s="94"/>
      <c r="BL51" s="94"/>
      <c r="BM51" s="94"/>
      <c r="BN51" s="94"/>
      <c r="BO51" s="101"/>
      <c r="BP51" s="101"/>
      <c r="BQ51" s="108">
        <v>45</v>
      </c>
      <c r="BR51" s="111"/>
      <c r="BS51" s="764"/>
      <c r="BT51" s="765"/>
      <c r="BU51" s="765"/>
      <c r="BV51" s="765"/>
      <c r="BW51" s="765"/>
      <c r="BX51" s="765"/>
      <c r="BY51" s="765"/>
      <c r="BZ51" s="765"/>
      <c r="CA51" s="765"/>
      <c r="CB51" s="765"/>
      <c r="CC51" s="765"/>
      <c r="CD51" s="765"/>
      <c r="CE51" s="765"/>
      <c r="CF51" s="765"/>
      <c r="CG51" s="766"/>
      <c r="CH51" s="745"/>
      <c r="CI51" s="746"/>
      <c r="CJ51" s="746"/>
      <c r="CK51" s="746"/>
      <c r="CL51" s="747"/>
      <c r="CM51" s="745"/>
      <c r="CN51" s="746"/>
      <c r="CO51" s="746"/>
      <c r="CP51" s="746"/>
      <c r="CQ51" s="747"/>
      <c r="CR51" s="745"/>
      <c r="CS51" s="746"/>
      <c r="CT51" s="746"/>
      <c r="CU51" s="746"/>
      <c r="CV51" s="747"/>
      <c r="CW51" s="745"/>
      <c r="CX51" s="746"/>
      <c r="CY51" s="746"/>
      <c r="CZ51" s="746"/>
      <c r="DA51" s="747"/>
      <c r="DB51" s="745"/>
      <c r="DC51" s="746"/>
      <c r="DD51" s="746"/>
      <c r="DE51" s="746"/>
      <c r="DF51" s="747"/>
      <c r="DG51" s="745"/>
      <c r="DH51" s="746"/>
      <c r="DI51" s="746"/>
      <c r="DJ51" s="746"/>
      <c r="DK51" s="747"/>
      <c r="DL51" s="745"/>
      <c r="DM51" s="746"/>
      <c r="DN51" s="746"/>
      <c r="DO51" s="746"/>
      <c r="DP51" s="747"/>
      <c r="DQ51" s="745"/>
      <c r="DR51" s="746"/>
      <c r="DS51" s="746"/>
      <c r="DT51" s="746"/>
      <c r="DU51" s="747"/>
      <c r="DV51" s="764"/>
      <c r="DW51" s="765"/>
      <c r="DX51" s="765"/>
      <c r="DY51" s="765"/>
      <c r="DZ51" s="782"/>
      <c r="EA51" s="88"/>
    </row>
    <row r="52" spans="1:131" ht="26.25" customHeight="1" x14ac:dyDescent="0.15">
      <c r="A52" s="108">
        <v>25</v>
      </c>
      <c r="B52" s="773"/>
      <c r="C52" s="774"/>
      <c r="D52" s="774"/>
      <c r="E52" s="774"/>
      <c r="F52" s="774"/>
      <c r="G52" s="774"/>
      <c r="H52" s="774"/>
      <c r="I52" s="774"/>
      <c r="J52" s="774"/>
      <c r="K52" s="774"/>
      <c r="L52" s="774"/>
      <c r="M52" s="774"/>
      <c r="N52" s="774"/>
      <c r="O52" s="774"/>
      <c r="P52" s="775"/>
      <c r="Q52" s="829"/>
      <c r="R52" s="830"/>
      <c r="S52" s="830"/>
      <c r="T52" s="830"/>
      <c r="U52" s="830"/>
      <c r="V52" s="830"/>
      <c r="W52" s="830"/>
      <c r="X52" s="830"/>
      <c r="Y52" s="830"/>
      <c r="Z52" s="830"/>
      <c r="AA52" s="830"/>
      <c r="AB52" s="830"/>
      <c r="AC52" s="830"/>
      <c r="AD52" s="830"/>
      <c r="AE52" s="831"/>
      <c r="AF52" s="779"/>
      <c r="AG52" s="780"/>
      <c r="AH52" s="780"/>
      <c r="AI52" s="780"/>
      <c r="AJ52" s="781"/>
      <c r="AK52" s="832"/>
      <c r="AL52" s="830"/>
      <c r="AM52" s="830"/>
      <c r="AN52" s="830"/>
      <c r="AO52" s="830"/>
      <c r="AP52" s="830"/>
      <c r="AQ52" s="830"/>
      <c r="AR52" s="830"/>
      <c r="AS52" s="830"/>
      <c r="AT52" s="830"/>
      <c r="AU52" s="830"/>
      <c r="AV52" s="830"/>
      <c r="AW52" s="830"/>
      <c r="AX52" s="830"/>
      <c r="AY52" s="830"/>
      <c r="AZ52" s="833"/>
      <c r="BA52" s="833"/>
      <c r="BB52" s="833"/>
      <c r="BC52" s="833"/>
      <c r="BD52" s="833"/>
      <c r="BE52" s="821"/>
      <c r="BF52" s="821"/>
      <c r="BG52" s="821"/>
      <c r="BH52" s="821"/>
      <c r="BI52" s="822"/>
      <c r="BJ52" s="94"/>
      <c r="BK52" s="94"/>
      <c r="BL52" s="94"/>
      <c r="BM52" s="94"/>
      <c r="BN52" s="94"/>
      <c r="BO52" s="101"/>
      <c r="BP52" s="101"/>
      <c r="BQ52" s="108">
        <v>46</v>
      </c>
      <c r="BR52" s="111"/>
      <c r="BS52" s="764"/>
      <c r="BT52" s="765"/>
      <c r="BU52" s="765"/>
      <c r="BV52" s="765"/>
      <c r="BW52" s="765"/>
      <c r="BX52" s="765"/>
      <c r="BY52" s="765"/>
      <c r="BZ52" s="765"/>
      <c r="CA52" s="765"/>
      <c r="CB52" s="765"/>
      <c r="CC52" s="765"/>
      <c r="CD52" s="765"/>
      <c r="CE52" s="765"/>
      <c r="CF52" s="765"/>
      <c r="CG52" s="766"/>
      <c r="CH52" s="745"/>
      <c r="CI52" s="746"/>
      <c r="CJ52" s="746"/>
      <c r="CK52" s="746"/>
      <c r="CL52" s="747"/>
      <c r="CM52" s="745"/>
      <c r="CN52" s="746"/>
      <c r="CO52" s="746"/>
      <c r="CP52" s="746"/>
      <c r="CQ52" s="747"/>
      <c r="CR52" s="745"/>
      <c r="CS52" s="746"/>
      <c r="CT52" s="746"/>
      <c r="CU52" s="746"/>
      <c r="CV52" s="747"/>
      <c r="CW52" s="745"/>
      <c r="CX52" s="746"/>
      <c r="CY52" s="746"/>
      <c r="CZ52" s="746"/>
      <c r="DA52" s="747"/>
      <c r="DB52" s="745"/>
      <c r="DC52" s="746"/>
      <c r="DD52" s="746"/>
      <c r="DE52" s="746"/>
      <c r="DF52" s="747"/>
      <c r="DG52" s="745"/>
      <c r="DH52" s="746"/>
      <c r="DI52" s="746"/>
      <c r="DJ52" s="746"/>
      <c r="DK52" s="747"/>
      <c r="DL52" s="745"/>
      <c r="DM52" s="746"/>
      <c r="DN52" s="746"/>
      <c r="DO52" s="746"/>
      <c r="DP52" s="747"/>
      <c r="DQ52" s="745"/>
      <c r="DR52" s="746"/>
      <c r="DS52" s="746"/>
      <c r="DT52" s="746"/>
      <c r="DU52" s="747"/>
      <c r="DV52" s="764"/>
      <c r="DW52" s="765"/>
      <c r="DX52" s="765"/>
      <c r="DY52" s="765"/>
      <c r="DZ52" s="782"/>
      <c r="EA52" s="88"/>
    </row>
    <row r="53" spans="1:131" ht="26.25" customHeight="1" x14ac:dyDescent="0.15">
      <c r="A53" s="108">
        <v>26</v>
      </c>
      <c r="B53" s="773"/>
      <c r="C53" s="774"/>
      <c r="D53" s="774"/>
      <c r="E53" s="774"/>
      <c r="F53" s="774"/>
      <c r="G53" s="774"/>
      <c r="H53" s="774"/>
      <c r="I53" s="774"/>
      <c r="J53" s="774"/>
      <c r="K53" s="774"/>
      <c r="L53" s="774"/>
      <c r="M53" s="774"/>
      <c r="N53" s="774"/>
      <c r="O53" s="774"/>
      <c r="P53" s="775"/>
      <c r="Q53" s="829"/>
      <c r="R53" s="830"/>
      <c r="S53" s="830"/>
      <c r="T53" s="830"/>
      <c r="U53" s="830"/>
      <c r="V53" s="830"/>
      <c r="W53" s="830"/>
      <c r="X53" s="830"/>
      <c r="Y53" s="830"/>
      <c r="Z53" s="830"/>
      <c r="AA53" s="830"/>
      <c r="AB53" s="830"/>
      <c r="AC53" s="830"/>
      <c r="AD53" s="830"/>
      <c r="AE53" s="831"/>
      <c r="AF53" s="779"/>
      <c r="AG53" s="780"/>
      <c r="AH53" s="780"/>
      <c r="AI53" s="780"/>
      <c r="AJ53" s="781"/>
      <c r="AK53" s="832"/>
      <c r="AL53" s="830"/>
      <c r="AM53" s="830"/>
      <c r="AN53" s="830"/>
      <c r="AO53" s="830"/>
      <c r="AP53" s="830"/>
      <c r="AQ53" s="830"/>
      <c r="AR53" s="830"/>
      <c r="AS53" s="830"/>
      <c r="AT53" s="830"/>
      <c r="AU53" s="830"/>
      <c r="AV53" s="830"/>
      <c r="AW53" s="830"/>
      <c r="AX53" s="830"/>
      <c r="AY53" s="830"/>
      <c r="AZ53" s="833"/>
      <c r="BA53" s="833"/>
      <c r="BB53" s="833"/>
      <c r="BC53" s="833"/>
      <c r="BD53" s="833"/>
      <c r="BE53" s="821"/>
      <c r="BF53" s="821"/>
      <c r="BG53" s="821"/>
      <c r="BH53" s="821"/>
      <c r="BI53" s="822"/>
      <c r="BJ53" s="94"/>
      <c r="BK53" s="94"/>
      <c r="BL53" s="94"/>
      <c r="BM53" s="94"/>
      <c r="BN53" s="94"/>
      <c r="BO53" s="101"/>
      <c r="BP53" s="101"/>
      <c r="BQ53" s="108">
        <v>47</v>
      </c>
      <c r="BR53" s="111"/>
      <c r="BS53" s="764"/>
      <c r="BT53" s="765"/>
      <c r="BU53" s="765"/>
      <c r="BV53" s="765"/>
      <c r="BW53" s="765"/>
      <c r="BX53" s="765"/>
      <c r="BY53" s="765"/>
      <c r="BZ53" s="765"/>
      <c r="CA53" s="765"/>
      <c r="CB53" s="765"/>
      <c r="CC53" s="765"/>
      <c r="CD53" s="765"/>
      <c r="CE53" s="765"/>
      <c r="CF53" s="765"/>
      <c r="CG53" s="766"/>
      <c r="CH53" s="745"/>
      <c r="CI53" s="746"/>
      <c r="CJ53" s="746"/>
      <c r="CK53" s="746"/>
      <c r="CL53" s="747"/>
      <c r="CM53" s="745"/>
      <c r="CN53" s="746"/>
      <c r="CO53" s="746"/>
      <c r="CP53" s="746"/>
      <c r="CQ53" s="747"/>
      <c r="CR53" s="745"/>
      <c r="CS53" s="746"/>
      <c r="CT53" s="746"/>
      <c r="CU53" s="746"/>
      <c r="CV53" s="747"/>
      <c r="CW53" s="745"/>
      <c r="CX53" s="746"/>
      <c r="CY53" s="746"/>
      <c r="CZ53" s="746"/>
      <c r="DA53" s="747"/>
      <c r="DB53" s="745"/>
      <c r="DC53" s="746"/>
      <c r="DD53" s="746"/>
      <c r="DE53" s="746"/>
      <c r="DF53" s="747"/>
      <c r="DG53" s="745"/>
      <c r="DH53" s="746"/>
      <c r="DI53" s="746"/>
      <c r="DJ53" s="746"/>
      <c r="DK53" s="747"/>
      <c r="DL53" s="745"/>
      <c r="DM53" s="746"/>
      <c r="DN53" s="746"/>
      <c r="DO53" s="746"/>
      <c r="DP53" s="747"/>
      <c r="DQ53" s="745"/>
      <c r="DR53" s="746"/>
      <c r="DS53" s="746"/>
      <c r="DT53" s="746"/>
      <c r="DU53" s="747"/>
      <c r="DV53" s="764"/>
      <c r="DW53" s="765"/>
      <c r="DX53" s="765"/>
      <c r="DY53" s="765"/>
      <c r="DZ53" s="782"/>
      <c r="EA53" s="88"/>
    </row>
    <row r="54" spans="1:131" ht="26.25" customHeight="1" x14ac:dyDescent="0.15">
      <c r="A54" s="108">
        <v>27</v>
      </c>
      <c r="B54" s="773"/>
      <c r="C54" s="774"/>
      <c r="D54" s="774"/>
      <c r="E54" s="774"/>
      <c r="F54" s="774"/>
      <c r="G54" s="774"/>
      <c r="H54" s="774"/>
      <c r="I54" s="774"/>
      <c r="J54" s="774"/>
      <c r="K54" s="774"/>
      <c r="L54" s="774"/>
      <c r="M54" s="774"/>
      <c r="N54" s="774"/>
      <c r="O54" s="774"/>
      <c r="P54" s="775"/>
      <c r="Q54" s="829"/>
      <c r="R54" s="830"/>
      <c r="S54" s="830"/>
      <c r="T54" s="830"/>
      <c r="U54" s="830"/>
      <c r="V54" s="830"/>
      <c r="W54" s="830"/>
      <c r="X54" s="830"/>
      <c r="Y54" s="830"/>
      <c r="Z54" s="830"/>
      <c r="AA54" s="830"/>
      <c r="AB54" s="830"/>
      <c r="AC54" s="830"/>
      <c r="AD54" s="830"/>
      <c r="AE54" s="831"/>
      <c r="AF54" s="779"/>
      <c r="AG54" s="780"/>
      <c r="AH54" s="780"/>
      <c r="AI54" s="780"/>
      <c r="AJ54" s="781"/>
      <c r="AK54" s="832"/>
      <c r="AL54" s="830"/>
      <c r="AM54" s="830"/>
      <c r="AN54" s="830"/>
      <c r="AO54" s="830"/>
      <c r="AP54" s="830"/>
      <c r="AQ54" s="830"/>
      <c r="AR54" s="830"/>
      <c r="AS54" s="830"/>
      <c r="AT54" s="830"/>
      <c r="AU54" s="830"/>
      <c r="AV54" s="830"/>
      <c r="AW54" s="830"/>
      <c r="AX54" s="830"/>
      <c r="AY54" s="830"/>
      <c r="AZ54" s="833"/>
      <c r="BA54" s="833"/>
      <c r="BB54" s="833"/>
      <c r="BC54" s="833"/>
      <c r="BD54" s="833"/>
      <c r="BE54" s="821"/>
      <c r="BF54" s="821"/>
      <c r="BG54" s="821"/>
      <c r="BH54" s="821"/>
      <c r="BI54" s="822"/>
      <c r="BJ54" s="94"/>
      <c r="BK54" s="94"/>
      <c r="BL54" s="94"/>
      <c r="BM54" s="94"/>
      <c r="BN54" s="94"/>
      <c r="BO54" s="101"/>
      <c r="BP54" s="101"/>
      <c r="BQ54" s="108">
        <v>48</v>
      </c>
      <c r="BR54" s="111"/>
      <c r="BS54" s="764"/>
      <c r="BT54" s="765"/>
      <c r="BU54" s="765"/>
      <c r="BV54" s="765"/>
      <c r="BW54" s="765"/>
      <c r="BX54" s="765"/>
      <c r="BY54" s="765"/>
      <c r="BZ54" s="765"/>
      <c r="CA54" s="765"/>
      <c r="CB54" s="765"/>
      <c r="CC54" s="765"/>
      <c r="CD54" s="765"/>
      <c r="CE54" s="765"/>
      <c r="CF54" s="765"/>
      <c r="CG54" s="766"/>
      <c r="CH54" s="745"/>
      <c r="CI54" s="746"/>
      <c r="CJ54" s="746"/>
      <c r="CK54" s="746"/>
      <c r="CL54" s="747"/>
      <c r="CM54" s="745"/>
      <c r="CN54" s="746"/>
      <c r="CO54" s="746"/>
      <c r="CP54" s="746"/>
      <c r="CQ54" s="747"/>
      <c r="CR54" s="745"/>
      <c r="CS54" s="746"/>
      <c r="CT54" s="746"/>
      <c r="CU54" s="746"/>
      <c r="CV54" s="747"/>
      <c r="CW54" s="745"/>
      <c r="CX54" s="746"/>
      <c r="CY54" s="746"/>
      <c r="CZ54" s="746"/>
      <c r="DA54" s="747"/>
      <c r="DB54" s="745"/>
      <c r="DC54" s="746"/>
      <c r="DD54" s="746"/>
      <c r="DE54" s="746"/>
      <c r="DF54" s="747"/>
      <c r="DG54" s="745"/>
      <c r="DH54" s="746"/>
      <c r="DI54" s="746"/>
      <c r="DJ54" s="746"/>
      <c r="DK54" s="747"/>
      <c r="DL54" s="745"/>
      <c r="DM54" s="746"/>
      <c r="DN54" s="746"/>
      <c r="DO54" s="746"/>
      <c r="DP54" s="747"/>
      <c r="DQ54" s="745"/>
      <c r="DR54" s="746"/>
      <c r="DS54" s="746"/>
      <c r="DT54" s="746"/>
      <c r="DU54" s="747"/>
      <c r="DV54" s="764"/>
      <c r="DW54" s="765"/>
      <c r="DX54" s="765"/>
      <c r="DY54" s="765"/>
      <c r="DZ54" s="782"/>
      <c r="EA54" s="88"/>
    </row>
    <row r="55" spans="1:131" ht="26.25" customHeight="1" x14ac:dyDescent="0.15">
      <c r="A55" s="108">
        <v>28</v>
      </c>
      <c r="B55" s="773"/>
      <c r="C55" s="774"/>
      <c r="D55" s="774"/>
      <c r="E55" s="774"/>
      <c r="F55" s="774"/>
      <c r="G55" s="774"/>
      <c r="H55" s="774"/>
      <c r="I55" s="774"/>
      <c r="J55" s="774"/>
      <c r="K55" s="774"/>
      <c r="L55" s="774"/>
      <c r="M55" s="774"/>
      <c r="N55" s="774"/>
      <c r="O55" s="774"/>
      <c r="P55" s="775"/>
      <c r="Q55" s="829"/>
      <c r="R55" s="830"/>
      <c r="S55" s="830"/>
      <c r="T55" s="830"/>
      <c r="U55" s="830"/>
      <c r="V55" s="830"/>
      <c r="W55" s="830"/>
      <c r="X55" s="830"/>
      <c r="Y55" s="830"/>
      <c r="Z55" s="830"/>
      <c r="AA55" s="830"/>
      <c r="AB55" s="830"/>
      <c r="AC55" s="830"/>
      <c r="AD55" s="830"/>
      <c r="AE55" s="831"/>
      <c r="AF55" s="779"/>
      <c r="AG55" s="780"/>
      <c r="AH55" s="780"/>
      <c r="AI55" s="780"/>
      <c r="AJ55" s="781"/>
      <c r="AK55" s="832"/>
      <c r="AL55" s="830"/>
      <c r="AM55" s="830"/>
      <c r="AN55" s="830"/>
      <c r="AO55" s="830"/>
      <c r="AP55" s="830"/>
      <c r="AQ55" s="830"/>
      <c r="AR55" s="830"/>
      <c r="AS55" s="830"/>
      <c r="AT55" s="830"/>
      <c r="AU55" s="830"/>
      <c r="AV55" s="830"/>
      <c r="AW55" s="830"/>
      <c r="AX55" s="830"/>
      <c r="AY55" s="830"/>
      <c r="AZ55" s="833"/>
      <c r="BA55" s="833"/>
      <c r="BB55" s="833"/>
      <c r="BC55" s="833"/>
      <c r="BD55" s="833"/>
      <c r="BE55" s="821"/>
      <c r="BF55" s="821"/>
      <c r="BG55" s="821"/>
      <c r="BH55" s="821"/>
      <c r="BI55" s="822"/>
      <c r="BJ55" s="94"/>
      <c r="BK55" s="94"/>
      <c r="BL55" s="94"/>
      <c r="BM55" s="94"/>
      <c r="BN55" s="94"/>
      <c r="BO55" s="101"/>
      <c r="BP55" s="101"/>
      <c r="BQ55" s="108">
        <v>49</v>
      </c>
      <c r="BR55" s="111"/>
      <c r="BS55" s="764"/>
      <c r="BT55" s="765"/>
      <c r="BU55" s="765"/>
      <c r="BV55" s="765"/>
      <c r="BW55" s="765"/>
      <c r="BX55" s="765"/>
      <c r="BY55" s="765"/>
      <c r="BZ55" s="765"/>
      <c r="CA55" s="765"/>
      <c r="CB55" s="765"/>
      <c r="CC55" s="765"/>
      <c r="CD55" s="765"/>
      <c r="CE55" s="765"/>
      <c r="CF55" s="765"/>
      <c r="CG55" s="766"/>
      <c r="CH55" s="745"/>
      <c r="CI55" s="746"/>
      <c r="CJ55" s="746"/>
      <c r="CK55" s="746"/>
      <c r="CL55" s="747"/>
      <c r="CM55" s="745"/>
      <c r="CN55" s="746"/>
      <c r="CO55" s="746"/>
      <c r="CP55" s="746"/>
      <c r="CQ55" s="747"/>
      <c r="CR55" s="745"/>
      <c r="CS55" s="746"/>
      <c r="CT55" s="746"/>
      <c r="CU55" s="746"/>
      <c r="CV55" s="747"/>
      <c r="CW55" s="745"/>
      <c r="CX55" s="746"/>
      <c r="CY55" s="746"/>
      <c r="CZ55" s="746"/>
      <c r="DA55" s="747"/>
      <c r="DB55" s="745"/>
      <c r="DC55" s="746"/>
      <c r="DD55" s="746"/>
      <c r="DE55" s="746"/>
      <c r="DF55" s="747"/>
      <c r="DG55" s="745"/>
      <c r="DH55" s="746"/>
      <c r="DI55" s="746"/>
      <c r="DJ55" s="746"/>
      <c r="DK55" s="747"/>
      <c r="DL55" s="745"/>
      <c r="DM55" s="746"/>
      <c r="DN55" s="746"/>
      <c r="DO55" s="746"/>
      <c r="DP55" s="747"/>
      <c r="DQ55" s="745"/>
      <c r="DR55" s="746"/>
      <c r="DS55" s="746"/>
      <c r="DT55" s="746"/>
      <c r="DU55" s="747"/>
      <c r="DV55" s="764"/>
      <c r="DW55" s="765"/>
      <c r="DX55" s="765"/>
      <c r="DY55" s="765"/>
      <c r="DZ55" s="782"/>
      <c r="EA55" s="88"/>
    </row>
    <row r="56" spans="1:131" ht="26.25" customHeight="1" x14ac:dyDescent="0.15">
      <c r="A56" s="108">
        <v>29</v>
      </c>
      <c r="B56" s="773"/>
      <c r="C56" s="774"/>
      <c r="D56" s="774"/>
      <c r="E56" s="774"/>
      <c r="F56" s="774"/>
      <c r="G56" s="774"/>
      <c r="H56" s="774"/>
      <c r="I56" s="774"/>
      <c r="J56" s="774"/>
      <c r="K56" s="774"/>
      <c r="L56" s="774"/>
      <c r="M56" s="774"/>
      <c r="N56" s="774"/>
      <c r="O56" s="774"/>
      <c r="P56" s="775"/>
      <c r="Q56" s="829"/>
      <c r="R56" s="830"/>
      <c r="S56" s="830"/>
      <c r="T56" s="830"/>
      <c r="U56" s="830"/>
      <c r="V56" s="830"/>
      <c r="W56" s="830"/>
      <c r="X56" s="830"/>
      <c r="Y56" s="830"/>
      <c r="Z56" s="830"/>
      <c r="AA56" s="830"/>
      <c r="AB56" s="830"/>
      <c r="AC56" s="830"/>
      <c r="AD56" s="830"/>
      <c r="AE56" s="831"/>
      <c r="AF56" s="779"/>
      <c r="AG56" s="780"/>
      <c r="AH56" s="780"/>
      <c r="AI56" s="780"/>
      <c r="AJ56" s="781"/>
      <c r="AK56" s="832"/>
      <c r="AL56" s="830"/>
      <c r="AM56" s="830"/>
      <c r="AN56" s="830"/>
      <c r="AO56" s="830"/>
      <c r="AP56" s="830"/>
      <c r="AQ56" s="830"/>
      <c r="AR56" s="830"/>
      <c r="AS56" s="830"/>
      <c r="AT56" s="830"/>
      <c r="AU56" s="830"/>
      <c r="AV56" s="830"/>
      <c r="AW56" s="830"/>
      <c r="AX56" s="830"/>
      <c r="AY56" s="830"/>
      <c r="AZ56" s="833"/>
      <c r="BA56" s="833"/>
      <c r="BB56" s="833"/>
      <c r="BC56" s="833"/>
      <c r="BD56" s="833"/>
      <c r="BE56" s="821"/>
      <c r="BF56" s="821"/>
      <c r="BG56" s="821"/>
      <c r="BH56" s="821"/>
      <c r="BI56" s="822"/>
      <c r="BJ56" s="94"/>
      <c r="BK56" s="94"/>
      <c r="BL56" s="94"/>
      <c r="BM56" s="94"/>
      <c r="BN56" s="94"/>
      <c r="BO56" s="101"/>
      <c r="BP56" s="101"/>
      <c r="BQ56" s="108">
        <v>50</v>
      </c>
      <c r="BR56" s="111"/>
      <c r="BS56" s="764"/>
      <c r="BT56" s="765"/>
      <c r="BU56" s="765"/>
      <c r="BV56" s="765"/>
      <c r="BW56" s="765"/>
      <c r="BX56" s="765"/>
      <c r="BY56" s="765"/>
      <c r="BZ56" s="765"/>
      <c r="CA56" s="765"/>
      <c r="CB56" s="765"/>
      <c r="CC56" s="765"/>
      <c r="CD56" s="765"/>
      <c r="CE56" s="765"/>
      <c r="CF56" s="765"/>
      <c r="CG56" s="766"/>
      <c r="CH56" s="745"/>
      <c r="CI56" s="746"/>
      <c r="CJ56" s="746"/>
      <c r="CK56" s="746"/>
      <c r="CL56" s="747"/>
      <c r="CM56" s="745"/>
      <c r="CN56" s="746"/>
      <c r="CO56" s="746"/>
      <c r="CP56" s="746"/>
      <c r="CQ56" s="747"/>
      <c r="CR56" s="745"/>
      <c r="CS56" s="746"/>
      <c r="CT56" s="746"/>
      <c r="CU56" s="746"/>
      <c r="CV56" s="747"/>
      <c r="CW56" s="745"/>
      <c r="CX56" s="746"/>
      <c r="CY56" s="746"/>
      <c r="CZ56" s="746"/>
      <c r="DA56" s="747"/>
      <c r="DB56" s="745"/>
      <c r="DC56" s="746"/>
      <c r="DD56" s="746"/>
      <c r="DE56" s="746"/>
      <c r="DF56" s="747"/>
      <c r="DG56" s="745"/>
      <c r="DH56" s="746"/>
      <c r="DI56" s="746"/>
      <c r="DJ56" s="746"/>
      <c r="DK56" s="747"/>
      <c r="DL56" s="745"/>
      <c r="DM56" s="746"/>
      <c r="DN56" s="746"/>
      <c r="DO56" s="746"/>
      <c r="DP56" s="747"/>
      <c r="DQ56" s="745"/>
      <c r="DR56" s="746"/>
      <c r="DS56" s="746"/>
      <c r="DT56" s="746"/>
      <c r="DU56" s="747"/>
      <c r="DV56" s="764"/>
      <c r="DW56" s="765"/>
      <c r="DX56" s="765"/>
      <c r="DY56" s="765"/>
      <c r="DZ56" s="782"/>
      <c r="EA56" s="88"/>
    </row>
    <row r="57" spans="1:131" ht="26.25" customHeight="1" x14ac:dyDescent="0.15">
      <c r="A57" s="108">
        <v>30</v>
      </c>
      <c r="B57" s="773"/>
      <c r="C57" s="774"/>
      <c r="D57" s="774"/>
      <c r="E57" s="774"/>
      <c r="F57" s="774"/>
      <c r="G57" s="774"/>
      <c r="H57" s="774"/>
      <c r="I57" s="774"/>
      <c r="J57" s="774"/>
      <c r="K57" s="774"/>
      <c r="L57" s="774"/>
      <c r="M57" s="774"/>
      <c r="N57" s="774"/>
      <c r="O57" s="774"/>
      <c r="P57" s="775"/>
      <c r="Q57" s="829"/>
      <c r="R57" s="830"/>
      <c r="S57" s="830"/>
      <c r="T57" s="830"/>
      <c r="U57" s="830"/>
      <c r="V57" s="830"/>
      <c r="W57" s="830"/>
      <c r="X57" s="830"/>
      <c r="Y57" s="830"/>
      <c r="Z57" s="830"/>
      <c r="AA57" s="830"/>
      <c r="AB57" s="830"/>
      <c r="AC57" s="830"/>
      <c r="AD57" s="830"/>
      <c r="AE57" s="831"/>
      <c r="AF57" s="779"/>
      <c r="AG57" s="780"/>
      <c r="AH57" s="780"/>
      <c r="AI57" s="780"/>
      <c r="AJ57" s="781"/>
      <c r="AK57" s="832"/>
      <c r="AL57" s="830"/>
      <c r="AM57" s="830"/>
      <c r="AN57" s="830"/>
      <c r="AO57" s="830"/>
      <c r="AP57" s="830"/>
      <c r="AQ57" s="830"/>
      <c r="AR57" s="830"/>
      <c r="AS57" s="830"/>
      <c r="AT57" s="830"/>
      <c r="AU57" s="830"/>
      <c r="AV57" s="830"/>
      <c r="AW57" s="830"/>
      <c r="AX57" s="830"/>
      <c r="AY57" s="830"/>
      <c r="AZ57" s="833"/>
      <c r="BA57" s="833"/>
      <c r="BB57" s="833"/>
      <c r="BC57" s="833"/>
      <c r="BD57" s="833"/>
      <c r="BE57" s="821"/>
      <c r="BF57" s="821"/>
      <c r="BG57" s="821"/>
      <c r="BH57" s="821"/>
      <c r="BI57" s="822"/>
      <c r="BJ57" s="94"/>
      <c r="BK57" s="94"/>
      <c r="BL57" s="94"/>
      <c r="BM57" s="94"/>
      <c r="BN57" s="94"/>
      <c r="BO57" s="101"/>
      <c r="BP57" s="101"/>
      <c r="BQ57" s="108">
        <v>51</v>
      </c>
      <c r="BR57" s="111"/>
      <c r="BS57" s="764"/>
      <c r="BT57" s="765"/>
      <c r="BU57" s="765"/>
      <c r="BV57" s="765"/>
      <c r="BW57" s="765"/>
      <c r="BX57" s="765"/>
      <c r="BY57" s="765"/>
      <c r="BZ57" s="765"/>
      <c r="CA57" s="765"/>
      <c r="CB57" s="765"/>
      <c r="CC57" s="765"/>
      <c r="CD57" s="765"/>
      <c r="CE57" s="765"/>
      <c r="CF57" s="765"/>
      <c r="CG57" s="766"/>
      <c r="CH57" s="745"/>
      <c r="CI57" s="746"/>
      <c r="CJ57" s="746"/>
      <c r="CK57" s="746"/>
      <c r="CL57" s="747"/>
      <c r="CM57" s="745"/>
      <c r="CN57" s="746"/>
      <c r="CO57" s="746"/>
      <c r="CP57" s="746"/>
      <c r="CQ57" s="747"/>
      <c r="CR57" s="745"/>
      <c r="CS57" s="746"/>
      <c r="CT57" s="746"/>
      <c r="CU57" s="746"/>
      <c r="CV57" s="747"/>
      <c r="CW57" s="745"/>
      <c r="CX57" s="746"/>
      <c r="CY57" s="746"/>
      <c r="CZ57" s="746"/>
      <c r="DA57" s="747"/>
      <c r="DB57" s="745"/>
      <c r="DC57" s="746"/>
      <c r="DD57" s="746"/>
      <c r="DE57" s="746"/>
      <c r="DF57" s="747"/>
      <c r="DG57" s="745"/>
      <c r="DH57" s="746"/>
      <c r="DI57" s="746"/>
      <c r="DJ57" s="746"/>
      <c r="DK57" s="747"/>
      <c r="DL57" s="745"/>
      <c r="DM57" s="746"/>
      <c r="DN57" s="746"/>
      <c r="DO57" s="746"/>
      <c r="DP57" s="747"/>
      <c r="DQ57" s="745"/>
      <c r="DR57" s="746"/>
      <c r="DS57" s="746"/>
      <c r="DT57" s="746"/>
      <c r="DU57" s="747"/>
      <c r="DV57" s="764"/>
      <c r="DW57" s="765"/>
      <c r="DX57" s="765"/>
      <c r="DY57" s="765"/>
      <c r="DZ57" s="782"/>
      <c r="EA57" s="88"/>
    </row>
    <row r="58" spans="1:131" ht="26.25" customHeight="1" x14ac:dyDescent="0.15">
      <c r="A58" s="108">
        <v>31</v>
      </c>
      <c r="B58" s="773"/>
      <c r="C58" s="774"/>
      <c r="D58" s="774"/>
      <c r="E58" s="774"/>
      <c r="F58" s="774"/>
      <c r="G58" s="774"/>
      <c r="H58" s="774"/>
      <c r="I58" s="774"/>
      <c r="J58" s="774"/>
      <c r="K58" s="774"/>
      <c r="L58" s="774"/>
      <c r="M58" s="774"/>
      <c r="N58" s="774"/>
      <c r="O58" s="774"/>
      <c r="P58" s="775"/>
      <c r="Q58" s="829"/>
      <c r="R58" s="830"/>
      <c r="S58" s="830"/>
      <c r="T58" s="830"/>
      <c r="U58" s="830"/>
      <c r="V58" s="830"/>
      <c r="W58" s="830"/>
      <c r="X58" s="830"/>
      <c r="Y58" s="830"/>
      <c r="Z58" s="830"/>
      <c r="AA58" s="830"/>
      <c r="AB58" s="830"/>
      <c r="AC58" s="830"/>
      <c r="AD58" s="830"/>
      <c r="AE58" s="831"/>
      <c r="AF58" s="779"/>
      <c r="AG58" s="780"/>
      <c r="AH58" s="780"/>
      <c r="AI58" s="780"/>
      <c r="AJ58" s="781"/>
      <c r="AK58" s="832"/>
      <c r="AL58" s="830"/>
      <c r="AM58" s="830"/>
      <c r="AN58" s="830"/>
      <c r="AO58" s="830"/>
      <c r="AP58" s="830"/>
      <c r="AQ58" s="830"/>
      <c r="AR58" s="830"/>
      <c r="AS58" s="830"/>
      <c r="AT58" s="830"/>
      <c r="AU58" s="830"/>
      <c r="AV58" s="830"/>
      <c r="AW58" s="830"/>
      <c r="AX58" s="830"/>
      <c r="AY58" s="830"/>
      <c r="AZ58" s="833"/>
      <c r="BA58" s="833"/>
      <c r="BB58" s="833"/>
      <c r="BC58" s="833"/>
      <c r="BD58" s="833"/>
      <c r="BE58" s="821"/>
      <c r="BF58" s="821"/>
      <c r="BG58" s="821"/>
      <c r="BH58" s="821"/>
      <c r="BI58" s="822"/>
      <c r="BJ58" s="94"/>
      <c r="BK58" s="94"/>
      <c r="BL58" s="94"/>
      <c r="BM58" s="94"/>
      <c r="BN58" s="94"/>
      <c r="BO58" s="101"/>
      <c r="BP58" s="101"/>
      <c r="BQ58" s="108">
        <v>52</v>
      </c>
      <c r="BR58" s="111"/>
      <c r="BS58" s="764"/>
      <c r="BT58" s="765"/>
      <c r="BU58" s="765"/>
      <c r="BV58" s="765"/>
      <c r="BW58" s="765"/>
      <c r="BX58" s="765"/>
      <c r="BY58" s="765"/>
      <c r="BZ58" s="765"/>
      <c r="CA58" s="765"/>
      <c r="CB58" s="765"/>
      <c r="CC58" s="765"/>
      <c r="CD58" s="765"/>
      <c r="CE58" s="765"/>
      <c r="CF58" s="765"/>
      <c r="CG58" s="766"/>
      <c r="CH58" s="745"/>
      <c r="CI58" s="746"/>
      <c r="CJ58" s="746"/>
      <c r="CK58" s="746"/>
      <c r="CL58" s="747"/>
      <c r="CM58" s="745"/>
      <c r="CN58" s="746"/>
      <c r="CO58" s="746"/>
      <c r="CP58" s="746"/>
      <c r="CQ58" s="747"/>
      <c r="CR58" s="745"/>
      <c r="CS58" s="746"/>
      <c r="CT58" s="746"/>
      <c r="CU58" s="746"/>
      <c r="CV58" s="747"/>
      <c r="CW58" s="745"/>
      <c r="CX58" s="746"/>
      <c r="CY58" s="746"/>
      <c r="CZ58" s="746"/>
      <c r="DA58" s="747"/>
      <c r="DB58" s="745"/>
      <c r="DC58" s="746"/>
      <c r="DD58" s="746"/>
      <c r="DE58" s="746"/>
      <c r="DF58" s="747"/>
      <c r="DG58" s="745"/>
      <c r="DH58" s="746"/>
      <c r="DI58" s="746"/>
      <c r="DJ58" s="746"/>
      <c r="DK58" s="747"/>
      <c r="DL58" s="745"/>
      <c r="DM58" s="746"/>
      <c r="DN58" s="746"/>
      <c r="DO58" s="746"/>
      <c r="DP58" s="747"/>
      <c r="DQ58" s="745"/>
      <c r="DR58" s="746"/>
      <c r="DS58" s="746"/>
      <c r="DT58" s="746"/>
      <c r="DU58" s="747"/>
      <c r="DV58" s="764"/>
      <c r="DW58" s="765"/>
      <c r="DX58" s="765"/>
      <c r="DY58" s="765"/>
      <c r="DZ58" s="782"/>
      <c r="EA58" s="88"/>
    </row>
    <row r="59" spans="1:131" ht="26.25" customHeight="1" x14ac:dyDescent="0.15">
      <c r="A59" s="108">
        <v>32</v>
      </c>
      <c r="B59" s="773"/>
      <c r="C59" s="774"/>
      <c r="D59" s="774"/>
      <c r="E59" s="774"/>
      <c r="F59" s="774"/>
      <c r="G59" s="774"/>
      <c r="H59" s="774"/>
      <c r="I59" s="774"/>
      <c r="J59" s="774"/>
      <c r="K59" s="774"/>
      <c r="L59" s="774"/>
      <c r="M59" s="774"/>
      <c r="N59" s="774"/>
      <c r="O59" s="774"/>
      <c r="P59" s="775"/>
      <c r="Q59" s="829"/>
      <c r="R59" s="830"/>
      <c r="S59" s="830"/>
      <c r="T59" s="830"/>
      <c r="U59" s="830"/>
      <c r="V59" s="830"/>
      <c r="W59" s="830"/>
      <c r="X59" s="830"/>
      <c r="Y59" s="830"/>
      <c r="Z59" s="830"/>
      <c r="AA59" s="830"/>
      <c r="AB59" s="830"/>
      <c r="AC59" s="830"/>
      <c r="AD59" s="830"/>
      <c r="AE59" s="831"/>
      <c r="AF59" s="779"/>
      <c r="AG59" s="780"/>
      <c r="AH59" s="780"/>
      <c r="AI59" s="780"/>
      <c r="AJ59" s="781"/>
      <c r="AK59" s="832"/>
      <c r="AL59" s="830"/>
      <c r="AM59" s="830"/>
      <c r="AN59" s="830"/>
      <c r="AO59" s="830"/>
      <c r="AP59" s="830"/>
      <c r="AQ59" s="830"/>
      <c r="AR59" s="830"/>
      <c r="AS59" s="830"/>
      <c r="AT59" s="830"/>
      <c r="AU59" s="830"/>
      <c r="AV59" s="830"/>
      <c r="AW59" s="830"/>
      <c r="AX59" s="830"/>
      <c r="AY59" s="830"/>
      <c r="AZ59" s="833"/>
      <c r="BA59" s="833"/>
      <c r="BB59" s="833"/>
      <c r="BC59" s="833"/>
      <c r="BD59" s="833"/>
      <c r="BE59" s="821"/>
      <c r="BF59" s="821"/>
      <c r="BG59" s="821"/>
      <c r="BH59" s="821"/>
      <c r="BI59" s="822"/>
      <c r="BJ59" s="94"/>
      <c r="BK59" s="94"/>
      <c r="BL59" s="94"/>
      <c r="BM59" s="94"/>
      <c r="BN59" s="94"/>
      <c r="BO59" s="101"/>
      <c r="BP59" s="101"/>
      <c r="BQ59" s="108">
        <v>53</v>
      </c>
      <c r="BR59" s="111"/>
      <c r="BS59" s="764"/>
      <c r="BT59" s="765"/>
      <c r="BU59" s="765"/>
      <c r="BV59" s="765"/>
      <c r="BW59" s="765"/>
      <c r="BX59" s="765"/>
      <c r="BY59" s="765"/>
      <c r="BZ59" s="765"/>
      <c r="CA59" s="765"/>
      <c r="CB59" s="765"/>
      <c r="CC59" s="765"/>
      <c r="CD59" s="765"/>
      <c r="CE59" s="765"/>
      <c r="CF59" s="765"/>
      <c r="CG59" s="766"/>
      <c r="CH59" s="745"/>
      <c r="CI59" s="746"/>
      <c r="CJ59" s="746"/>
      <c r="CK59" s="746"/>
      <c r="CL59" s="747"/>
      <c r="CM59" s="745"/>
      <c r="CN59" s="746"/>
      <c r="CO59" s="746"/>
      <c r="CP59" s="746"/>
      <c r="CQ59" s="747"/>
      <c r="CR59" s="745"/>
      <c r="CS59" s="746"/>
      <c r="CT59" s="746"/>
      <c r="CU59" s="746"/>
      <c r="CV59" s="747"/>
      <c r="CW59" s="745"/>
      <c r="CX59" s="746"/>
      <c r="CY59" s="746"/>
      <c r="CZ59" s="746"/>
      <c r="DA59" s="747"/>
      <c r="DB59" s="745"/>
      <c r="DC59" s="746"/>
      <c r="DD59" s="746"/>
      <c r="DE59" s="746"/>
      <c r="DF59" s="747"/>
      <c r="DG59" s="745"/>
      <c r="DH59" s="746"/>
      <c r="DI59" s="746"/>
      <c r="DJ59" s="746"/>
      <c r="DK59" s="747"/>
      <c r="DL59" s="745"/>
      <c r="DM59" s="746"/>
      <c r="DN59" s="746"/>
      <c r="DO59" s="746"/>
      <c r="DP59" s="747"/>
      <c r="DQ59" s="745"/>
      <c r="DR59" s="746"/>
      <c r="DS59" s="746"/>
      <c r="DT59" s="746"/>
      <c r="DU59" s="747"/>
      <c r="DV59" s="764"/>
      <c r="DW59" s="765"/>
      <c r="DX59" s="765"/>
      <c r="DY59" s="765"/>
      <c r="DZ59" s="782"/>
      <c r="EA59" s="88"/>
    </row>
    <row r="60" spans="1:131" ht="26.25" customHeight="1" x14ac:dyDescent="0.15">
      <c r="A60" s="108">
        <v>33</v>
      </c>
      <c r="B60" s="773"/>
      <c r="C60" s="774"/>
      <c r="D60" s="774"/>
      <c r="E60" s="774"/>
      <c r="F60" s="774"/>
      <c r="G60" s="774"/>
      <c r="H60" s="774"/>
      <c r="I60" s="774"/>
      <c r="J60" s="774"/>
      <c r="K60" s="774"/>
      <c r="L60" s="774"/>
      <c r="M60" s="774"/>
      <c r="N60" s="774"/>
      <c r="O60" s="774"/>
      <c r="P60" s="775"/>
      <c r="Q60" s="829"/>
      <c r="R60" s="830"/>
      <c r="S60" s="830"/>
      <c r="T60" s="830"/>
      <c r="U60" s="830"/>
      <c r="V60" s="830"/>
      <c r="W60" s="830"/>
      <c r="X60" s="830"/>
      <c r="Y60" s="830"/>
      <c r="Z60" s="830"/>
      <c r="AA60" s="830"/>
      <c r="AB60" s="830"/>
      <c r="AC60" s="830"/>
      <c r="AD60" s="830"/>
      <c r="AE60" s="831"/>
      <c r="AF60" s="779"/>
      <c r="AG60" s="780"/>
      <c r="AH60" s="780"/>
      <c r="AI60" s="780"/>
      <c r="AJ60" s="781"/>
      <c r="AK60" s="832"/>
      <c r="AL60" s="830"/>
      <c r="AM60" s="830"/>
      <c r="AN60" s="830"/>
      <c r="AO60" s="830"/>
      <c r="AP60" s="830"/>
      <c r="AQ60" s="830"/>
      <c r="AR60" s="830"/>
      <c r="AS60" s="830"/>
      <c r="AT60" s="830"/>
      <c r="AU60" s="830"/>
      <c r="AV60" s="830"/>
      <c r="AW60" s="830"/>
      <c r="AX60" s="830"/>
      <c r="AY60" s="830"/>
      <c r="AZ60" s="833"/>
      <c r="BA60" s="833"/>
      <c r="BB60" s="833"/>
      <c r="BC60" s="833"/>
      <c r="BD60" s="833"/>
      <c r="BE60" s="821"/>
      <c r="BF60" s="821"/>
      <c r="BG60" s="821"/>
      <c r="BH60" s="821"/>
      <c r="BI60" s="822"/>
      <c r="BJ60" s="94"/>
      <c r="BK60" s="94"/>
      <c r="BL60" s="94"/>
      <c r="BM60" s="94"/>
      <c r="BN60" s="94"/>
      <c r="BO60" s="101"/>
      <c r="BP60" s="101"/>
      <c r="BQ60" s="108">
        <v>54</v>
      </c>
      <c r="BR60" s="111"/>
      <c r="BS60" s="764"/>
      <c r="BT60" s="765"/>
      <c r="BU60" s="765"/>
      <c r="BV60" s="765"/>
      <c r="BW60" s="765"/>
      <c r="BX60" s="765"/>
      <c r="BY60" s="765"/>
      <c r="BZ60" s="765"/>
      <c r="CA60" s="765"/>
      <c r="CB60" s="765"/>
      <c r="CC60" s="765"/>
      <c r="CD60" s="765"/>
      <c r="CE60" s="765"/>
      <c r="CF60" s="765"/>
      <c r="CG60" s="766"/>
      <c r="CH60" s="745"/>
      <c r="CI60" s="746"/>
      <c r="CJ60" s="746"/>
      <c r="CK60" s="746"/>
      <c r="CL60" s="747"/>
      <c r="CM60" s="745"/>
      <c r="CN60" s="746"/>
      <c r="CO60" s="746"/>
      <c r="CP60" s="746"/>
      <c r="CQ60" s="747"/>
      <c r="CR60" s="745"/>
      <c r="CS60" s="746"/>
      <c r="CT60" s="746"/>
      <c r="CU60" s="746"/>
      <c r="CV60" s="747"/>
      <c r="CW60" s="745"/>
      <c r="CX60" s="746"/>
      <c r="CY60" s="746"/>
      <c r="CZ60" s="746"/>
      <c r="DA60" s="747"/>
      <c r="DB60" s="745"/>
      <c r="DC60" s="746"/>
      <c r="DD60" s="746"/>
      <c r="DE60" s="746"/>
      <c r="DF60" s="747"/>
      <c r="DG60" s="745"/>
      <c r="DH60" s="746"/>
      <c r="DI60" s="746"/>
      <c r="DJ60" s="746"/>
      <c r="DK60" s="747"/>
      <c r="DL60" s="745"/>
      <c r="DM60" s="746"/>
      <c r="DN60" s="746"/>
      <c r="DO60" s="746"/>
      <c r="DP60" s="747"/>
      <c r="DQ60" s="745"/>
      <c r="DR60" s="746"/>
      <c r="DS60" s="746"/>
      <c r="DT60" s="746"/>
      <c r="DU60" s="747"/>
      <c r="DV60" s="764"/>
      <c r="DW60" s="765"/>
      <c r="DX60" s="765"/>
      <c r="DY60" s="765"/>
      <c r="DZ60" s="782"/>
      <c r="EA60" s="88"/>
    </row>
    <row r="61" spans="1:131" ht="26.25" customHeight="1" thickBot="1" x14ac:dyDescent="0.2">
      <c r="A61" s="108">
        <v>34</v>
      </c>
      <c r="B61" s="773"/>
      <c r="C61" s="774"/>
      <c r="D61" s="774"/>
      <c r="E61" s="774"/>
      <c r="F61" s="774"/>
      <c r="G61" s="774"/>
      <c r="H61" s="774"/>
      <c r="I61" s="774"/>
      <c r="J61" s="774"/>
      <c r="K61" s="774"/>
      <c r="L61" s="774"/>
      <c r="M61" s="774"/>
      <c r="N61" s="774"/>
      <c r="O61" s="774"/>
      <c r="P61" s="775"/>
      <c r="Q61" s="829"/>
      <c r="R61" s="830"/>
      <c r="S61" s="830"/>
      <c r="T61" s="830"/>
      <c r="U61" s="830"/>
      <c r="V61" s="830"/>
      <c r="W61" s="830"/>
      <c r="X61" s="830"/>
      <c r="Y61" s="830"/>
      <c r="Z61" s="830"/>
      <c r="AA61" s="830"/>
      <c r="AB61" s="830"/>
      <c r="AC61" s="830"/>
      <c r="AD61" s="830"/>
      <c r="AE61" s="831"/>
      <c r="AF61" s="779"/>
      <c r="AG61" s="780"/>
      <c r="AH61" s="780"/>
      <c r="AI61" s="780"/>
      <c r="AJ61" s="781"/>
      <c r="AK61" s="832"/>
      <c r="AL61" s="830"/>
      <c r="AM61" s="830"/>
      <c r="AN61" s="830"/>
      <c r="AO61" s="830"/>
      <c r="AP61" s="830"/>
      <c r="AQ61" s="830"/>
      <c r="AR61" s="830"/>
      <c r="AS61" s="830"/>
      <c r="AT61" s="830"/>
      <c r="AU61" s="830"/>
      <c r="AV61" s="830"/>
      <c r="AW61" s="830"/>
      <c r="AX61" s="830"/>
      <c r="AY61" s="830"/>
      <c r="AZ61" s="833"/>
      <c r="BA61" s="833"/>
      <c r="BB61" s="833"/>
      <c r="BC61" s="833"/>
      <c r="BD61" s="833"/>
      <c r="BE61" s="821"/>
      <c r="BF61" s="821"/>
      <c r="BG61" s="821"/>
      <c r="BH61" s="821"/>
      <c r="BI61" s="822"/>
      <c r="BJ61" s="94"/>
      <c r="BK61" s="94"/>
      <c r="BL61" s="94"/>
      <c r="BM61" s="94"/>
      <c r="BN61" s="94"/>
      <c r="BO61" s="101"/>
      <c r="BP61" s="101"/>
      <c r="BQ61" s="108">
        <v>55</v>
      </c>
      <c r="BR61" s="111"/>
      <c r="BS61" s="764"/>
      <c r="BT61" s="765"/>
      <c r="BU61" s="765"/>
      <c r="BV61" s="765"/>
      <c r="BW61" s="765"/>
      <c r="BX61" s="765"/>
      <c r="BY61" s="765"/>
      <c r="BZ61" s="765"/>
      <c r="CA61" s="765"/>
      <c r="CB61" s="765"/>
      <c r="CC61" s="765"/>
      <c r="CD61" s="765"/>
      <c r="CE61" s="765"/>
      <c r="CF61" s="765"/>
      <c r="CG61" s="766"/>
      <c r="CH61" s="745"/>
      <c r="CI61" s="746"/>
      <c r="CJ61" s="746"/>
      <c r="CK61" s="746"/>
      <c r="CL61" s="747"/>
      <c r="CM61" s="745"/>
      <c r="CN61" s="746"/>
      <c r="CO61" s="746"/>
      <c r="CP61" s="746"/>
      <c r="CQ61" s="747"/>
      <c r="CR61" s="745"/>
      <c r="CS61" s="746"/>
      <c r="CT61" s="746"/>
      <c r="CU61" s="746"/>
      <c r="CV61" s="747"/>
      <c r="CW61" s="745"/>
      <c r="CX61" s="746"/>
      <c r="CY61" s="746"/>
      <c r="CZ61" s="746"/>
      <c r="DA61" s="747"/>
      <c r="DB61" s="745"/>
      <c r="DC61" s="746"/>
      <c r="DD61" s="746"/>
      <c r="DE61" s="746"/>
      <c r="DF61" s="747"/>
      <c r="DG61" s="745"/>
      <c r="DH61" s="746"/>
      <c r="DI61" s="746"/>
      <c r="DJ61" s="746"/>
      <c r="DK61" s="747"/>
      <c r="DL61" s="745"/>
      <c r="DM61" s="746"/>
      <c r="DN61" s="746"/>
      <c r="DO61" s="746"/>
      <c r="DP61" s="747"/>
      <c r="DQ61" s="745"/>
      <c r="DR61" s="746"/>
      <c r="DS61" s="746"/>
      <c r="DT61" s="746"/>
      <c r="DU61" s="747"/>
      <c r="DV61" s="764"/>
      <c r="DW61" s="765"/>
      <c r="DX61" s="765"/>
      <c r="DY61" s="765"/>
      <c r="DZ61" s="782"/>
      <c r="EA61" s="88"/>
    </row>
    <row r="62" spans="1:131" ht="26.25" customHeight="1" x14ac:dyDescent="0.15">
      <c r="A62" s="108">
        <v>35</v>
      </c>
      <c r="B62" s="773"/>
      <c r="C62" s="774"/>
      <c r="D62" s="774"/>
      <c r="E62" s="774"/>
      <c r="F62" s="774"/>
      <c r="G62" s="774"/>
      <c r="H62" s="774"/>
      <c r="I62" s="774"/>
      <c r="J62" s="774"/>
      <c r="K62" s="774"/>
      <c r="L62" s="774"/>
      <c r="M62" s="774"/>
      <c r="N62" s="774"/>
      <c r="O62" s="774"/>
      <c r="P62" s="775"/>
      <c r="Q62" s="829"/>
      <c r="R62" s="830"/>
      <c r="S62" s="830"/>
      <c r="T62" s="830"/>
      <c r="U62" s="830"/>
      <c r="V62" s="830"/>
      <c r="W62" s="830"/>
      <c r="X62" s="830"/>
      <c r="Y62" s="830"/>
      <c r="Z62" s="830"/>
      <c r="AA62" s="830"/>
      <c r="AB62" s="830"/>
      <c r="AC62" s="830"/>
      <c r="AD62" s="830"/>
      <c r="AE62" s="831"/>
      <c r="AF62" s="779"/>
      <c r="AG62" s="780"/>
      <c r="AH62" s="780"/>
      <c r="AI62" s="780"/>
      <c r="AJ62" s="781"/>
      <c r="AK62" s="832"/>
      <c r="AL62" s="830"/>
      <c r="AM62" s="830"/>
      <c r="AN62" s="830"/>
      <c r="AO62" s="830"/>
      <c r="AP62" s="830"/>
      <c r="AQ62" s="830"/>
      <c r="AR62" s="830"/>
      <c r="AS62" s="830"/>
      <c r="AT62" s="830"/>
      <c r="AU62" s="830"/>
      <c r="AV62" s="830"/>
      <c r="AW62" s="830"/>
      <c r="AX62" s="830"/>
      <c r="AY62" s="830"/>
      <c r="AZ62" s="833"/>
      <c r="BA62" s="833"/>
      <c r="BB62" s="833"/>
      <c r="BC62" s="833"/>
      <c r="BD62" s="833"/>
      <c r="BE62" s="821"/>
      <c r="BF62" s="821"/>
      <c r="BG62" s="821"/>
      <c r="BH62" s="821"/>
      <c r="BI62" s="822"/>
      <c r="BJ62" s="834" t="s">
        <v>421</v>
      </c>
      <c r="BK62" s="790"/>
      <c r="BL62" s="790"/>
      <c r="BM62" s="790"/>
      <c r="BN62" s="791"/>
      <c r="BO62" s="101"/>
      <c r="BP62" s="101"/>
      <c r="BQ62" s="108">
        <v>56</v>
      </c>
      <c r="BR62" s="111"/>
      <c r="BS62" s="764"/>
      <c r="BT62" s="765"/>
      <c r="BU62" s="765"/>
      <c r="BV62" s="765"/>
      <c r="BW62" s="765"/>
      <c r="BX62" s="765"/>
      <c r="BY62" s="765"/>
      <c r="BZ62" s="765"/>
      <c r="CA62" s="765"/>
      <c r="CB62" s="765"/>
      <c r="CC62" s="765"/>
      <c r="CD62" s="765"/>
      <c r="CE62" s="765"/>
      <c r="CF62" s="765"/>
      <c r="CG62" s="766"/>
      <c r="CH62" s="745"/>
      <c r="CI62" s="746"/>
      <c r="CJ62" s="746"/>
      <c r="CK62" s="746"/>
      <c r="CL62" s="747"/>
      <c r="CM62" s="745"/>
      <c r="CN62" s="746"/>
      <c r="CO62" s="746"/>
      <c r="CP62" s="746"/>
      <c r="CQ62" s="747"/>
      <c r="CR62" s="745"/>
      <c r="CS62" s="746"/>
      <c r="CT62" s="746"/>
      <c r="CU62" s="746"/>
      <c r="CV62" s="747"/>
      <c r="CW62" s="745"/>
      <c r="CX62" s="746"/>
      <c r="CY62" s="746"/>
      <c r="CZ62" s="746"/>
      <c r="DA62" s="747"/>
      <c r="DB62" s="745"/>
      <c r="DC62" s="746"/>
      <c r="DD62" s="746"/>
      <c r="DE62" s="746"/>
      <c r="DF62" s="747"/>
      <c r="DG62" s="745"/>
      <c r="DH62" s="746"/>
      <c r="DI62" s="746"/>
      <c r="DJ62" s="746"/>
      <c r="DK62" s="747"/>
      <c r="DL62" s="745"/>
      <c r="DM62" s="746"/>
      <c r="DN62" s="746"/>
      <c r="DO62" s="746"/>
      <c r="DP62" s="747"/>
      <c r="DQ62" s="745"/>
      <c r="DR62" s="746"/>
      <c r="DS62" s="746"/>
      <c r="DT62" s="746"/>
      <c r="DU62" s="747"/>
      <c r="DV62" s="764"/>
      <c r="DW62" s="765"/>
      <c r="DX62" s="765"/>
      <c r="DY62" s="765"/>
      <c r="DZ62" s="782"/>
      <c r="EA62" s="88"/>
    </row>
    <row r="63" spans="1:131" ht="26.25" customHeight="1" thickBot="1" x14ac:dyDescent="0.2">
      <c r="A63" s="106" t="s">
        <v>392</v>
      </c>
      <c r="B63" s="792" t="s">
        <v>420</v>
      </c>
      <c r="C63" s="793"/>
      <c r="D63" s="793"/>
      <c r="E63" s="793"/>
      <c r="F63" s="793"/>
      <c r="G63" s="793"/>
      <c r="H63" s="793"/>
      <c r="I63" s="793"/>
      <c r="J63" s="793"/>
      <c r="K63" s="793"/>
      <c r="L63" s="793"/>
      <c r="M63" s="793"/>
      <c r="N63" s="793"/>
      <c r="O63" s="793"/>
      <c r="P63" s="794"/>
      <c r="Q63" s="835"/>
      <c r="R63" s="836"/>
      <c r="S63" s="836"/>
      <c r="T63" s="836"/>
      <c r="U63" s="836"/>
      <c r="V63" s="836"/>
      <c r="W63" s="836"/>
      <c r="X63" s="836"/>
      <c r="Y63" s="836"/>
      <c r="Z63" s="836"/>
      <c r="AA63" s="836"/>
      <c r="AB63" s="836"/>
      <c r="AC63" s="836"/>
      <c r="AD63" s="836"/>
      <c r="AE63" s="837"/>
      <c r="AF63" s="838">
        <v>785</v>
      </c>
      <c r="AG63" s="839"/>
      <c r="AH63" s="839"/>
      <c r="AI63" s="839"/>
      <c r="AJ63" s="840"/>
      <c r="AK63" s="841"/>
      <c r="AL63" s="836"/>
      <c r="AM63" s="836"/>
      <c r="AN63" s="836"/>
      <c r="AO63" s="836"/>
      <c r="AP63" s="839">
        <v>18670</v>
      </c>
      <c r="AQ63" s="839"/>
      <c r="AR63" s="839"/>
      <c r="AS63" s="839"/>
      <c r="AT63" s="839"/>
      <c r="AU63" s="839">
        <v>15870</v>
      </c>
      <c r="AV63" s="839"/>
      <c r="AW63" s="839"/>
      <c r="AX63" s="839"/>
      <c r="AY63" s="839"/>
      <c r="AZ63" s="842"/>
      <c r="BA63" s="842"/>
      <c r="BB63" s="842"/>
      <c r="BC63" s="842"/>
      <c r="BD63" s="842"/>
      <c r="BE63" s="843"/>
      <c r="BF63" s="843"/>
      <c r="BG63" s="843"/>
      <c r="BH63" s="843"/>
      <c r="BI63" s="844"/>
      <c r="BJ63" s="845" t="s">
        <v>419</v>
      </c>
      <c r="BK63" s="846"/>
      <c r="BL63" s="846"/>
      <c r="BM63" s="846"/>
      <c r="BN63" s="847"/>
      <c r="BO63" s="101"/>
      <c r="BP63" s="101"/>
      <c r="BQ63" s="108">
        <v>57</v>
      </c>
      <c r="BR63" s="111"/>
      <c r="BS63" s="764"/>
      <c r="BT63" s="765"/>
      <c r="BU63" s="765"/>
      <c r="BV63" s="765"/>
      <c r="BW63" s="765"/>
      <c r="BX63" s="765"/>
      <c r="BY63" s="765"/>
      <c r="BZ63" s="765"/>
      <c r="CA63" s="765"/>
      <c r="CB63" s="765"/>
      <c r="CC63" s="765"/>
      <c r="CD63" s="765"/>
      <c r="CE63" s="765"/>
      <c r="CF63" s="765"/>
      <c r="CG63" s="766"/>
      <c r="CH63" s="745"/>
      <c r="CI63" s="746"/>
      <c r="CJ63" s="746"/>
      <c r="CK63" s="746"/>
      <c r="CL63" s="747"/>
      <c r="CM63" s="745"/>
      <c r="CN63" s="746"/>
      <c r="CO63" s="746"/>
      <c r="CP63" s="746"/>
      <c r="CQ63" s="747"/>
      <c r="CR63" s="745"/>
      <c r="CS63" s="746"/>
      <c r="CT63" s="746"/>
      <c r="CU63" s="746"/>
      <c r="CV63" s="747"/>
      <c r="CW63" s="745"/>
      <c r="CX63" s="746"/>
      <c r="CY63" s="746"/>
      <c r="CZ63" s="746"/>
      <c r="DA63" s="747"/>
      <c r="DB63" s="745"/>
      <c r="DC63" s="746"/>
      <c r="DD63" s="746"/>
      <c r="DE63" s="746"/>
      <c r="DF63" s="747"/>
      <c r="DG63" s="745"/>
      <c r="DH63" s="746"/>
      <c r="DI63" s="746"/>
      <c r="DJ63" s="746"/>
      <c r="DK63" s="747"/>
      <c r="DL63" s="745"/>
      <c r="DM63" s="746"/>
      <c r="DN63" s="746"/>
      <c r="DO63" s="746"/>
      <c r="DP63" s="747"/>
      <c r="DQ63" s="745"/>
      <c r="DR63" s="746"/>
      <c r="DS63" s="746"/>
      <c r="DT63" s="746"/>
      <c r="DU63" s="747"/>
      <c r="DV63" s="764"/>
      <c r="DW63" s="765"/>
      <c r="DX63" s="765"/>
      <c r="DY63" s="765"/>
      <c r="DZ63" s="782"/>
      <c r="EA63" s="88"/>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8">
        <v>58</v>
      </c>
      <c r="BR64" s="111"/>
      <c r="BS64" s="764"/>
      <c r="BT64" s="765"/>
      <c r="BU64" s="765"/>
      <c r="BV64" s="765"/>
      <c r="BW64" s="765"/>
      <c r="BX64" s="765"/>
      <c r="BY64" s="765"/>
      <c r="BZ64" s="765"/>
      <c r="CA64" s="765"/>
      <c r="CB64" s="765"/>
      <c r="CC64" s="765"/>
      <c r="CD64" s="765"/>
      <c r="CE64" s="765"/>
      <c r="CF64" s="765"/>
      <c r="CG64" s="766"/>
      <c r="CH64" s="745"/>
      <c r="CI64" s="746"/>
      <c r="CJ64" s="746"/>
      <c r="CK64" s="746"/>
      <c r="CL64" s="747"/>
      <c r="CM64" s="745"/>
      <c r="CN64" s="746"/>
      <c r="CO64" s="746"/>
      <c r="CP64" s="746"/>
      <c r="CQ64" s="747"/>
      <c r="CR64" s="745"/>
      <c r="CS64" s="746"/>
      <c r="CT64" s="746"/>
      <c r="CU64" s="746"/>
      <c r="CV64" s="747"/>
      <c r="CW64" s="745"/>
      <c r="CX64" s="746"/>
      <c r="CY64" s="746"/>
      <c r="CZ64" s="746"/>
      <c r="DA64" s="747"/>
      <c r="DB64" s="745"/>
      <c r="DC64" s="746"/>
      <c r="DD64" s="746"/>
      <c r="DE64" s="746"/>
      <c r="DF64" s="747"/>
      <c r="DG64" s="745"/>
      <c r="DH64" s="746"/>
      <c r="DI64" s="746"/>
      <c r="DJ64" s="746"/>
      <c r="DK64" s="747"/>
      <c r="DL64" s="745"/>
      <c r="DM64" s="746"/>
      <c r="DN64" s="746"/>
      <c r="DO64" s="746"/>
      <c r="DP64" s="747"/>
      <c r="DQ64" s="745"/>
      <c r="DR64" s="746"/>
      <c r="DS64" s="746"/>
      <c r="DT64" s="746"/>
      <c r="DU64" s="747"/>
      <c r="DV64" s="764"/>
      <c r="DW64" s="765"/>
      <c r="DX64" s="765"/>
      <c r="DY64" s="765"/>
      <c r="DZ64" s="782"/>
      <c r="EA64" s="88"/>
    </row>
    <row r="65" spans="1:131" ht="26.25" customHeight="1" thickBot="1" x14ac:dyDescent="0.2">
      <c r="A65" s="94" t="s">
        <v>418</v>
      </c>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101"/>
      <c r="BF65" s="101"/>
      <c r="BG65" s="101"/>
      <c r="BH65" s="101"/>
      <c r="BI65" s="101"/>
      <c r="BJ65" s="101"/>
      <c r="BK65" s="101"/>
      <c r="BL65" s="101"/>
      <c r="BM65" s="101"/>
      <c r="BN65" s="101"/>
      <c r="BO65" s="101"/>
      <c r="BP65" s="101"/>
      <c r="BQ65" s="108">
        <v>59</v>
      </c>
      <c r="BR65" s="111"/>
      <c r="BS65" s="764"/>
      <c r="BT65" s="765"/>
      <c r="BU65" s="765"/>
      <c r="BV65" s="765"/>
      <c r="BW65" s="765"/>
      <c r="BX65" s="765"/>
      <c r="BY65" s="765"/>
      <c r="BZ65" s="765"/>
      <c r="CA65" s="765"/>
      <c r="CB65" s="765"/>
      <c r="CC65" s="765"/>
      <c r="CD65" s="765"/>
      <c r="CE65" s="765"/>
      <c r="CF65" s="765"/>
      <c r="CG65" s="766"/>
      <c r="CH65" s="745"/>
      <c r="CI65" s="746"/>
      <c r="CJ65" s="746"/>
      <c r="CK65" s="746"/>
      <c r="CL65" s="747"/>
      <c r="CM65" s="745"/>
      <c r="CN65" s="746"/>
      <c r="CO65" s="746"/>
      <c r="CP65" s="746"/>
      <c r="CQ65" s="747"/>
      <c r="CR65" s="745"/>
      <c r="CS65" s="746"/>
      <c r="CT65" s="746"/>
      <c r="CU65" s="746"/>
      <c r="CV65" s="747"/>
      <c r="CW65" s="745"/>
      <c r="CX65" s="746"/>
      <c r="CY65" s="746"/>
      <c r="CZ65" s="746"/>
      <c r="DA65" s="747"/>
      <c r="DB65" s="745"/>
      <c r="DC65" s="746"/>
      <c r="DD65" s="746"/>
      <c r="DE65" s="746"/>
      <c r="DF65" s="747"/>
      <c r="DG65" s="745"/>
      <c r="DH65" s="746"/>
      <c r="DI65" s="746"/>
      <c r="DJ65" s="746"/>
      <c r="DK65" s="747"/>
      <c r="DL65" s="745"/>
      <c r="DM65" s="746"/>
      <c r="DN65" s="746"/>
      <c r="DO65" s="746"/>
      <c r="DP65" s="747"/>
      <c r="DQ65" s="745"/>
      <c r="DR65" s="746"/>
      <c r="DS65" s="746"/>
      <c r="DT65" s="746"/>
      <c r="DU65" s="747"/>
      <c r="DV65" s="764"/>
      <c r="DW65" s="765"/>
      <c r="DX65" s="765"/>
      <c r="DY65" s="765"/>
      <c r="DZ65" s="782"/>
      <c r="EA65" s="88"/>
    </row>
    <row r="66" spans="1:131" ht="26.25" customHeight="1" x14ac:dyDescent="0.15">
      <c r="A66" s="754" t="s">
        <v>417</v>
      </c>
      <c r="B66" s="755"/>
      <c r="C66" s="755"/>
      <c r="D66" s="755"/>
      <c r="E66" s="755"/>
      <c r="F66" s="755"/>
      <c r="G66" s="755"/>
      <c r="H66" s="755"/>
      <c r="I66" s="755"/>
      <c r="J66" s="755"/>
      <c r="K66" s="755"/>
      <c r="L66" s="755"/>
      <c r="M66" s="755"/>
      <c r="N66" s="755"/>
      <c r="O66" s="755"/>
      <c r="P66" s="756"/>
      <c r="Q66" s="715" t="s">
        <v>416</v>
      </c>
      <c r="R66" s="716"/>
      <c r="S66" s="716"/>
      <c r="T66" s="716"/>
      <c r="U66" s="741"/>
      <c r="V66" s="715" t="s">
        <v>415</v>
      </c>
      <c r="W66" s="716"/>
      <c r="X66" s="716"/>
      <c r="Y66" s="716"/>
      <c r="Z66" s="741"/>
      <c r="AA66" s="715" t="s">
        <v>414</v>
      </c>
      <c r="AB66" s="716"/>
      <c r="AC66" s="716"/>
      <c r="AD66" s="716"/>
      <c r="AE66" s="741"/>
      <c r="AF66" s="855" t="s">
        <v>413</v>
      </c>
      <c r="AG66" s="809"/>
      <c r="AH66" s="809"/>
      <c r="AI66" s="809"/>
      <c r="AJ66" s="856"/>
      <c r="AK66" s="715" t="s">
        <v>412</v>
      </c>
      <c r="AL66" s="755"/>
      <c r="AM66" s="755"/>
      <c r="AN66" s="755"/>
      <c r="AO66" s="756"/>
      <c r="AP66" s="715" t="s">
        <v>411</v>
      </c>
      <c r="AQ66" s="716"/>
      <c r="AR66" s="716"/>
      <c r="AS66" s="716"/>
      <c r="AT66" s="741"/>
      <c r="AU66" s="715" t="s">
        <v>410</v>
      </c>
      <c r="AV66" s="716"/>
      <c r="AW66" s="716"/>
      <c r="AX66" s="716"/>
      <c r="AY66" s="741"/>
      <c r="AZ66" s="715" t="s">
        <v>409</v>
      </c>
      <c r="BA66" s="716"/>
      <c r="BB66" s="716"/>
      <c r="BC66" s="716"/>
      <c r="BD66" s="717"/>
      <c r="BE66" s="101"/>
      <c r="BF66" s="101"/>
      <c r="BG66" s="101"/>
      <c r="BH66" s="101"/>
      <c r="BI66" s="101"/>
      <c r="BJ66" s="101"/>
      <c r="BK66" s="101"/>
      <c r="BL66" s="101"/>
      <c r="BM66" s="101"/>
      <c r="BN66" s="101"/>
      <c r="BO66" s="101"/>
      <c r="BP66" s="101"/>
      <c r="BQ66" s="108">
        <v>60</v>
      </c>
      <c r="BR66" s="107"/>
      <c r="BS66" s="848"/>
      <c r="BT66" s="849"/>
      <c r="BU66" s="849"/>
      <c r="BV66" s="849"/>
      <c r="BW66" s="849"/>
      <c r="BX66" s="849"/>
      <c r="BY66" s="849"/>
      <c r="BZ66" s="849"/>
      <c r="CA66" s="849"/>
      <c r="CB66" s="849"/>
      <c r="CC66" s="849"/>
      <c r="CD66" s="849"/>
      <c r="CE66" s="849"/>
      <c r="CF66" s="849"/>
      <c r="CG66" s="850"/>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4"/>
      <c r="EA66" s="88"/>
    </row>
    <row r="67" spans="1:131" ht="26.25" customHeight="1" thickBot="1" x14ac:dyDescent="0.2">
      <c r="A67" s="757"/>
      <c r="B67" s="758"/>
      <c r="C67" s="758"/>
      <c r="D67" s="758"/>
      <c r="E67" s="758"/>
      <c r="F67" s="758"/>
      <c r="G67" s="758"/>
      <c r="H67" s="758"/>
      <c r="I67" s="758"/>
      <c r="J67" s="758"/>
      <c r="K67" s="758"/>
      <c r="L67" s="758"/>
      <c r="M67" s="758"/>
      <c r="N67" s="758"/>
      <c r="O67" s="758"/>
      <c r="P67" s="759"/>
      <c r="Q67" s="718"/>
      <c r="R67" s="719"/>
      <c r="S67" s="719"/>
      <c r="T67" s="719"/>
      <c r="U67" s="742"/>
      <c r="V67" s="718"/>
      <c r="W67" s="719"/>
      <c r="X67" s="719"/>
      <c r="Y67" s="719"/>
      <c r="Z67" s="742"/>
      <c r="AA67" s="718"/>
      <c r="AB67" s="719"/>
      <c r="AC67" s="719"/>
      <c r="AD67" s="719"/>
      <c r="AE67" s="742"/>
      <c r="AF67" s="857"/>
      <c r="AG67" s="812"/>
      <c r="AH67" s="812"/>
      <c r="AI67" s="812"/>
      <c r="AJ67" s="858"/>
      <c r="AK67" s="859"/>
      <c r="AL67" s="758"/>
      <c r="AM67" s="758"/>
      <c r="AN67" s="758"/>
      <c r="AO67" s="759"/>
      <c r="AP67" s="718"/>
      <c r="AQ67" s="719"/>
      <c r="AR67" s="719"/>
      <c r="AS67" s="719"/>
      <c r="AT67" s="742"/>
      <c r="AU67" s="718"/>
      <c r="AV67" s="719"/>
      <c r="AW67" s="719"/>
      <c r="AX67" s="719"/>
      <c r="AY67" s="742"/>
      <c r="AZ67" s="718"/>
      <c r="BA67" s="719"/>
      <c r="BB67" s="719"/>
      <c r="BC67" s="719"/>
      <c r="BD67" s="720"/>
      <c r="BE67" s="101"/>
      <c r="BF67" s="101"/>
      <c r="BG67" s="101"/>
      <c r="BH67" s="101"/>
      <c r="BI67" s="101"/>
      <c r="BJ67" s="101"/>
      <c r="BK67" s="101"/>
      <c r="BL67" s="101"/>
      <c r="BM67" s="101"/>
      <c r="BN67" s="101"/>
      <c r="BO67" s="101"/>
      <c r="BP67" s="101"/>
      <c r="BQ67" s="108">
        <v>61</v>
      </c>
      <c r="BR67" s="107"/>
      <c r="BS67" s="848"/>
      <c r="BT67" s="849"/>
      <c r="BU67" s="849"/>
      <c r="BV67" s="849"/>
      <c r="BW67" s="849"/>
      <c r="BX67" s="849"/>
      <c r="BY67" s="849"/>
      <c r="BZ67" s="849"/>
      <c r="CA67" s="849"/>
      <c r="CB67" s="849"/>
      <c r="CC67" s="849"/>
      <c r="CD67" s="849"/>
      <c r="CE67" s="849"/>
      <c r="CF67" s="849"/>
      <c r="CG67" s="850"/>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4"/>
      <c r="EA67" s="88"/>
    </row>
    <row r="68" spans="1:131" ht="26.25" customHeight="1" thickTop="1" x14ac:dyDescent="0.15">
      <c r="A68" s="110">
        <v>1</v>
      </c>
      <c r="B68" s="860" t="s">
        <v>408</v>
      </c>
      <c r="C68" s="861"/>
      <c r="D68" s="861"/>
      <c r="E68" s="861"/>
      <c r="F68" s="861"/>
      <c r="G68" s="861"/>
      <c r="H68" s="861"/>
      <c r="I68" s="861"/>
      <c r="J68" s="861"/>
      <c r="K68" s="861"/>
      <c r="L68" s="861"/>
      <c r="M68" s="861"/>
      <c r="N68" s="861"/>
      <c r="O68" s="861"/>
      <c r="P68" s="862"/>
      <c r="Q68" s="863">
        <v>2901</v>
      </c>
      <c r="R68" s="864"/>
      <c r="S68" s="864"/>
      <c r="T68" s="864"/>
      <c r="U68" s="864"/>
      <c r="V68" s="864">
        <v>2899</v>
      </c>
      <c r="W68" s="864"/>
      <c r="X68" s="864"/>
      <c r="Y68" s="864"/>
      <c r="Z68" s="864"/>
      <c r="AA68" s="864">
        <v>2</v>
      </c>
      <c r="AB68" s="864"/>
      <c r="AC68" s="864"/>
      <c r="AD68" s="864"/>
      <c r="AE68" s="864"/>
      <c r="AF68" s="864">
        <v>2</v>
      </c>
      <c r="AG68" s="864"/>
      <c r="AH68" s="864"/>
      <c r="AI68" s="864"/>
      <c r="AJ68" s="864"/>
      <c r="AK68" s="864">
        <v>10</v>
      </c>
      <c r="AL68" s="864"/>
      <c r="AM68" s="864"/>
      <c r="AN68" s="864"/>
      <c r="AO68" s="864"/>
      <c r="AP68" s="864">
        <v>569</v>
      </c>
      <c r="AQ68" s="864"/>
      <c r="AR68" s="864"/>
      <c r="AS68" s="864"/>
      <c r="AT68" s="864"/>
      <c r="AU68" s="864">
        <v>471</v>
      </c>
      <c r="AV68" s="864"/>
      <c r="AW68" s="864"/>
      <c r="AX68" s="864"/>
      <c r="AY68" s="864"/>
      <c r="AZ68" s="865"/>
      <c r="BA68" s="865"/>
      <c r="BB68" s="865"/>
      <c r="BC68" s="865"/>
      <c r="BD68" s="866"/>
      <c r="BE68" s="101"/>
      <c r="BF68" s="101"/>
      <c r="BG68" s="101"/>
      <c r="BH68" s="101"/>
      <c r="BI68" s="101"/>
      <c r="BJ68" s="101"/>
      <c r="BK68" s="101"/>
      <c r="BL68" s="101"/>
      <c r="BM68" s="101"/>
      <c r="BN68" s="101"/>
      <c r="BO68" s="101"/>
      <c r="BP68" s="101"/>
      <c r="BQ68" s="108">
        <v>62</v>
      </c>
      <c r="BR68" s="107"/>
      <c r="BS68" s="848"/>
      <c r="BT68" s="849"/>
      <c r="BU68" s="849"/>
      <c r="BV68" s="849"/>
      <c r="BW68" s="849"/>
      <c r="BX68" s="849"/>
      <c r="BY68" s="849"/>
      <c r="BZ68" s="849"/>
      <c r="CA68" s="849"/>
      <c r="CB68" s="849"/>
      <c r="CC68" s="849"/>
      <c r="CD68" s="849"/>
      <c r="CE68" s="849"/>
      <c r="CF68" s="849"/>
      <c r="CG68" s="850"/>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4"/>
      <c r="EA68" s="88"/>
    </row>
    <row r="69" spans="1:131" ht="26.25" customHeight="1" x14ac:dyDescent="0.15">
      <c r="A69" s="108">
        <v>2</v>
      </c>
      <c r="B69" s="867" t="s">
        <v>407</v>
      </c>
      <c r="C69" s="868"/>
      <c r="D69" s="868"/>
      <c r="E69" s="868"/>
      <c r="F69" s="868"/>
      <c r="G69" s="868"/>
      <c r="H69" s="868"/>
      <c r="I69" s="868"/>
      <c r="J69" s="868"/>
      <c r="K69" s="868"/>
      <c r="L69" s="868"/>
      <c r="M69" s="868"/>
      <c r="N69" s="868"/>
      <c r="O69" s="868"/>
      <c r="P69" s="869"/>
      <c r="Q69" s="870">
        <v>1973</v>
      </c>
      <c r="R69" s="824"/>
      <c r="S69" s="824"/>
      <c r="T69" s="824"/>
      <c r="U69" s="824"/>
      <c r="V69" s="824">
        <v>1465</v>
      </c>
      <c r="W69" s="824"/>
      <c r="X69" s="824"/>
      <c r="Y69" s="824"/>
      <c r="Z69" s="824"/>
      <c r="AA69" s="824">
        <v>508</v>
      </c>
      <c r="AB69" s="824"/>
      <c r="AC69" s="824"/>
      <c r="AD69" s="824"/>
      <c r="AE69" s="824"/>
      <c r="AF69" s="824">
        <v>1275</v>
      </c>
      <c r="AG69" s="824"/>
      <c r="AH69" s="824"/>
      <c r="AI69" s="824"/>
      <c r="AJ69" s="824"/>
      <c r="AK69" s="824">
        <v>7</v>
      </c>
      <c r="AL69" s="824"/>
      <c r="AM69" s="824"/>
      <c r="AN69" s="824"/>
      <c r="AO69" s="824"/>
      <c r="AP69" s="824">
        <v>7578</v>
      </c>
      <c r="AQ69" s="824"/>
      <c r="AR69" s="824"/>
      <c r="AS69" s="824"/>
      <c r="AT69" s="824"/>
      <c r="AU69" s="824">
        <v>38</v>
      </c>
      <c r="AV69" s="824"/>
      <c r="AW69" s="824"/>
      <c r="AX69" s="824"/>
      <c r="AY69" s="824"/>
      <c r="AZ69" s="821"/>
      <c r="BA69" s="821"/>
      <c r="BB69" s="821"/>
      <c r="BC69" s="821"/>
      <c r="BD69" s="822"/>
      <c r="BE69" s="101"/>
      <c r="BF69" s="101"/>
      <c r="BG69" s="101"/>
      <c r="BH69" s="101"/>
      <c r="BI69" s="101"/>
      <c r="BJ69" s="101"/>
      <c r="BK69" s="101"/>
      <c r="BL69" s="101"/>
      <c r="BM69" s="101"/>
      <c r="BN69" s="101"/>
      <c r="BO69" s="101"/>
      <c r="BP69" s="101"/>
      <c r="BQ69" s="108">
        <v>63</v>
      </c>
      <c r="BR69" s="107"/>
      <c r="BS69" s="848"/>
      <c r="BT69" s="849"/>
      <c r="BU69" s="849"/>
      <c r="BV69" s="849"/>
      <c r="BW69" s="849"/>
      <c r="BX69" s="849"/>
      <c r="BY69" s="849"/>
      <c r="BZ69" s="849"/>
      <c r="CA69" s="849"/>
      <c r="CB69" s="849"/>
      <c r="CC69" s="849"/>
      <c r="CD69" s="849"/>
      <c r="CE69" s="849"/>
      <c r="CF69" s="849"/>
      <c r="CG69" s="850"/>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4"/>
      <c r="EA69" s="88"/>
    </row>
    <row r="70" spans="1:131" ht="26.25" customHeight="1" x14ac:dyDescent="0.15">
      <c r="A70" s="108">
        <v>3</v>
      </c>
      <c r="B70" s="867" t="s">
        <v>406</v>
      </c>
      <c r="C70" s="868"/>
      <c r="D70" s="868"/>
      <c r="E70" s="868"/>
      <c r="F70" s="868"/>
      <c r="G70" s="868"/>
      <c r="H70" s="868"/>
      <c r="I70" s="868"/>
      <c r="J70" s="868"/>
      <c r="K70" s="868"/>
      <c r="L70" s="868"/>
      <c r="M70" s="868"/>
      <c r="N70" s="868"/>
      <c r="O70" s="868"/>
      <c r="P70" s="869"/>
      <c r="Q70" s="870">
        <v>42</v>
      </c>
      <c r="R70" s="824"/>
      <c r="S70" s="824"/>
      <c r="T70" s="824"/>
      <c r="U70" s="824"/>
      <c r="V70" s="824">
        <v>41</v>
      </c>
      <c r="W70" s="824"/>
      <c r="X70" s="824"/>
      <c r="Y70" s="824"/>
      <c r="Z70" s="824"/>
      <c r="AA70" s="824">
        <v>1</v>
      </c>
      <c r="AB70" s="824"/>
      <c r="AC70" s="824"/>
      <c r="AD70" s="824"/>
      <c r="AE70" s="824"/>
      <c r="AF70" s="824">
        <v>1</v>
      </c>
      <c r="AG70" s="824"/>
      <c r="AH70" s="824"/>
      <c r="AI70" s="824"/>
      <c r="AJ70" s="824"/>
      <c r="AK70" s="824" t="s">
        <v>394</v>
      </c>
      <c r="AL70" s="824"/>
      <c r="AM70" s="824"/>
      <c r="AN70" s="824"/>
      <c r="AO70" s="824"/>
      <c r="AP70" s="824">
        <v>35</v>
      </c>
      <c r="AQ70" s="824"/>
      <c r="AR70" s="824"/>
      <c r="AS70" s="824"/>
      <c r="AT70" s="824"/>
      <c r="AU70" s="824">
        <v>12</v>
      </c>
      <c r="AV70" s="824"/>
      <c r="AW70" s="824"/>
      <c r="AX70" s="824"/>
      <c r="AY70" s="824"/>
      <c r="AZ70" s="821"/>
      <c r="BA70" s="821"/>
      <c r="BB70" s="821"/>
      <c r="BC70" s="821"/>
      <c r="BD70" s="822"/>
      <c r="BE70" s="101"/>
      <c r="BF70" s="101"/>
      <c r="BG70" s="101"/>
      <c r="BH70" s="101"/>
      <c r="BI70" s="101"/>
      <c r="BJ70" s="101"/>
      <c r="BK70" s="101"/>
      <c r="BL70" s="101"/>
      <c r="BM70" s="101"/>
      <c r="BN70" s="101"/>
      <c r="BO70" s="101"/>
      <c r="BP70" s="101"/>
      <c r="BQ70" s="108">
        <v>64</v>
      </c>
      <c r="BR70" s="107"/>
      <c r="BS70" s="848"/>
      <c r="BT70" s="849"/>
      <c r="BU70" s="849"/>
      <c r="BV70" s="849"/>
      <c r="BW70" s="849"/>
      <c r="BX70" s="849"/>
      <c r="BY70" s="849"/>
      <c r="BZ70" s="849"/>
      <c r="CA70" s="849"/>
      <c r="CB70" s="849"/>
      <c r="CC70" s="849"/>
      <c r="CD70" s="849"/>
      <c r="CE70" s="849"/>
      <c r="CF70" s="849"/>
      <c r="CG70" s="850"/>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4"/>
      <c r="EA70" s="88"/>
    </row>
    <row r="71" spans="1:131" ht="26.25" customHeight="1" x14ac:dyDescent="0.15">
      <c r="A71" s="108">
        <v>4</v>
      </c>
      <c r="B71" s="867" t="s">
        <v>405</v>
      </c>
      <c r="C71" s="868"/>
      <c r="D71" s="868"/>
      <c r="E71" s="868"/>
      <c r="F71" s="868"/>
      <c r="G71" s="868"/>
      <c r="H71" s="868"/>
      <c r="I71" s="868"/>
      <c r="J71" s="868"/>
      <c r="K71" s="868"/>
      <c r="L71" s="868"/>
      <c r="M71" s="868"/>
      <c r="N71" s="868"/>
      <c r="O71" s="868"/>
      <c r="P71" s="869"/>
      <c r="Q71" s="870">
        <v>619</v>
      </c>
      <c r="R71" s="824"/>
      <c r="S71" s="824"/>
      <c r="T71" s="824"/>
      <c r="U71" s="824"/>
      <c r="V71" s="824">
        <v>584</v>
      </c>
      <c r="W71" s="824"/>
      <c r="X71" s="824"/>
      <c r="Y71" s="824"/>
      <c r="Z71" s="824"/>
      <c r="AA71" s="824">
        <v>35</v>
      </c>
      <c r="AB71" s="824"/>
      <c r="AC71" s="824"/>
      <c r="AD71" s="824"/>
      <c r="AE71" s="824"/>
      <c r="AF71" s="824">
        <v>35</v>
      </c>
      <c r="AG71" s="824"/>
      <c r="AH71" s="824"/>
      <c r="AI71" s="824"/>
      <c r="AJ71" s="824"/>
      <c r="AK71" s="824" t="s">
        <v>394</v>
      </c>
      <c r="AL71" s="824"/>
      <c r="AM71" s="824"/>
      <c r="AN71" s="824"/>
      <c r="AO71" s="824"/>
      <c r="AP71" s="824">
        <v>150</v>
      </c>
      <c r="AQ71" s="824"/>
      <c r="AR71" s="824"/>
      <c r="AS71" s="824"/>
      <c r="AT71" s="824"/>
      <c r="AU71" s="824">
        <v>49</v>
      </c>
      <c r="AV71" s="824"/>
      <c r="AW71" s="824"/>
      <c r="AX71" s="824"/>
      <c r="AY71" s="824"/>
      <c r="AZ71" s="821"/>
      <c r="BA71" s="821"/>
      <c r="BB71" s="821"/>
      <c r="BC71" s="821"/>
      <c r="BD71" s="822"/>
      <c r="BE71" s="101"/>
      <c r="BF71" s="101"/>
      <c r="BG71" s="101"/>
      <c r="BH71" s="101"/>
      <c r="BI71" s="101"/>
      <c r="BJ71" s="101"/>
      <c r="BK71" s="101"/>
      <c r="BL71" s="101"/>
      <c r="BM71" s="101"/>
      <c r="BN71" s="101"/>
      <c r="BO71" s="101"/>
      <c r="BP71" s="101"/>
      <c r="BQ71" s="108">
        <v>65</v>
      </c>
      <c r="BR71" s="107"/>
      <c r="BS71" s="848"/>
      <c r="BT71" s="849"/>
      <c r="BU71" s="849"/>
      <c r="BV71" s="849"/>
      <c r="BW71" s="849"/>
      <c r="BX71" s="849"/>
      <c r="BY71" s="849"/>
      <c r="BZ71" s="849"/>
      <c r="CA71" s="849"/>
      <c r="CB71" s="849"/>
      <c r="CC71" s="849"/>
      <c r="CD71" s="849"/>
      <c r="CE71" s="849"/>
      <c r="CF71" s="849"/>
      <c r="CG71" s="850"/>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4"/>
      <c r="EA71" s="88"/>
    </row>
    <row r="72" spans="1:131" ht="26.25" customHeight="1" x14ac:dyDescent="0.15">
      <c r="A72" s="108">
        <v>5</v>
      </c>
      <c r="B72" s="867" t="s">
        <v>404</v>
      </c>
      <c r="C72" s="868"/>
      <c r="D72" s="868"/>
      <c r="E72" s="868"/>
      <c r="F72" s="868"/>
      <c r="G72" s="868"/>
      <c r="H72" s="868"/>
      <c r="I72" s="868"/>
      <c r="J72" s="868"/>
      <c r="K72" s="868"/>
      <c r="L72" s="868"/>
      <c r="M72" s="868"/>
      <c r="N72" s="868"/>
      <c r="O72" s="868"/>
      <c r="P72" s="869"/>
      <c r="Q72" s="870">
        <v>43</v>
      </c>
      <c r="R72" s="824"/>
      <c r="S72" s="824"/>
      <c r="T72" s="824"/>
      <c r="U72" s="824"/>
      <c r="V72" s="824">
        <v>39</v>
      </c>
      <c r="W72" s="824"/>
      <c r="X72" s="824"/>
      <c r="Y72" s="824"/>
      <c r="Z72" s="824"/>
      <c r="AA72" s="824">
        <v>4</v>
      </c>
      <c r="AB72" s="824"/>
      <c r="AC72" s="824"/>
      <c r="AD72" s="824"/>
      <c r="AE72" s="824"/>
      <c r="AF72" s="824">
        <v>4</v>
      </c>
      <c r="AG72" s="824"/>
      <c r="AH72" s="824"/>
      <c r="AI72" s="824"/>
      <c r="AJ72" s="824"/>
      <c r="AK72" s="824" t="s">
        <v>394</v>
      </c>
      <c r="AL72" s="824"/>
      <c r="AM72" s="824"/>
      <c r="AN72" s="824"/>
      <c r="AO72" s="824"/>
      <c r="AP72" s="824" t="s">
        <v>394</v>
      </c>
      <c r="AQ72" s="824"/>
      <c r="AR72" s="824"/>
      <c r="AS72" s="824"/>
      <c r="AT72" s="824"/>
      <c r="AU72" s="824" t="s">
        <v>394</v>
      </c>
      <c r="AV72" s="824"/>
      <c r="AW72" s="824"/>
      <c r="AX72" s="824"/>
      <c r="AY72" s="824"/>
      <c r="AZ72" s="821"/>
      <c r="BA72" s="821"/>
      <c r="BB72" s="821"/>
      <c r="BC72" s="821"/>
      <c r="BD72" s="822"/>
      <c r="BE72" s="101"/>
      <c r="BF72" s="101"/>
      <c r="BG72" s="101"/>
      <c r="BH72" s="101"/>
      <c r="BI72" s="101"/>
      <c r="BJ72" s="101"/>
      <c r="BK72" s="101"/>
      <c r="BL72" s="101"/>
      <c r="BM72" s="101"/>
      <c r="BN72" s="101"/>
      <c r="BO72" s="101"/>
      <c r="BP72" s="101"/>
      <c r="BQ72" s="108">
        <v>66</v>
      </c>
      <c r="BR72" s="107"/>
      <c r="BS72" s="848"/>
      <c r="BT72" s="849"/>
      <c r="BU72" s="849"/>
      <c r="BV72" s="849"/>
      <c r="BW72" s="849"/>
      <c r="BX72" s="849"/>
      <c r="BY72" s="849"/>
      <c r="BZ72" s="849"/>
      <c r="CA72" s="849"/>
      <c r="CB72" s="849"/>
      <c r="CC72" s="849"/>
      <c r="CD72" s="849"/>
      <c r="CE72" s="849"/>
      <c r="CF72" s="849"/>
      <c r="CG72" s="850"/>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4"/>
      <c r="EA72" s="88"/>
    </row>
    <row r="73" spans="1:131" ht="26.25" customHeight="1" x14ac:dyDescent="0.15">
      <c r="A73" s="108">
        <v>6</v>
      </c>
      <c r="B73" s="867" t="s">
        <v>403</v>
      </c>
      <c r="C73" s="868"/>
      <c r="D73" s="868"/>
      <c r="E73" s="868"/>
      <c r="F73" s="868"/>
      <c r="G73" s="868"/>
      <c r="H73" s="868"/>
      <c r="I73" s="868"/>
      <c r="J73" s="868"/>
      <c r="K73" s="868"/>
      <c r="L73" s="868"/>
      <c r="M73" s="868"/>
      <c r="N73" s="868"/>
      <c r="O73" s="868"/>
      <c r="P73" s="869"/>
      <c r="Q73" s="870">
        <v>254</v>
      </c>
      <c r="R73" s="824"/>
      <c r="S73" s="824"/>
      <c r="T73" s="824"/>
      <c r="U73" s="824"/>
      <c r="V73" s="824">
        <v>261</v>
      </c>
      <c r="W73" s="824"/>
      <c r="X73" s="824"/>
      <c r="Y73" s="824"/>
      <c r="Z73" s="824"/>
      <c r="AA73" s="824">
        <v>-7</v>
      </c>
      <c r="AB73" s="824"/>
      <c r="AC73" s="824"/>
      <c r="AD73" s="824"/>
      <c r="AE73" s="824"/>
      <c r="AF73" s="824">
        <v>-7</v>
      </c>
      <c r="AG73" s="824"/>
      <c r="AH73" s="824"/>
      <c r="AI73" s="824"/>
      <c r="AJ73" s="824"/>
      <c r="AK73" s="824">
        <v>14</v>
      </c>
      <c r="AL73" s="824"/>
      <c r="AM73" s="824"/>
      <c r="AN73" s="824"/>
      <c r="AO73" s="824"/>
      <c r="AP73" s="824">
        <v>54</v>
      </c>
      <c r="AQ73" s="824"/>
      <c r="AR73" s="824"/>
      <c r="AS73" s="824"/>
      <c r="AT73" s="824"/>
      <c r="AU73" s="824">
        <v>14</v>
      </c>
      <c r="AV73" s="824"/>
      <c r="AW73" s="824"/>
      <c r="AX73" s="824"/>
      <c r="AY73" s="824"/>
      <c r="AZ73" s="821"/>
      <c r="BA73" s="821"/>
      <c r="BB73" s="821"/>
      <c r="BC73" s="821"/>
      <c r="BD73" s="822"/>
      <c r="BE73" s="101"/>
      <c r="BF73" s="101"/>
      <c r="BG73" s="101"/>
      <c r="BH73" s="101"/>
      <c r="BI73" s="101"/>
      <c r="BJ73" s="101"/>
      <c r="BK73" s="101"/>
      <c r="BL73" s="101"/>
      <c r="BM73" s="101"/>
      <c r="BN73" s="101"/>
      <c r="BO73" s="101"/>
      <c r="BP73" s="101"/>
      <c r="BQ73" s="108">
        <v>67</v>
      </c>
      <c r="BR73" s="107"/>
      <c r="BS73" s="848"/>
      <c r="BT73" s="849"/>
      <c r="BU73" s="849"/>
      <c r="BV73" s="849"/>
      <c r="BW73" s="849"/>
      <c r="BX73" s="849"/>
      <c r="BY73" s="849"/>
      <c r="BZ73" s="849"/>
      <c r="CA73" s="849"/>
      <c r="CB73" s="849"/>
      <c r="CC73" s="849"/>
      <c r="CD73" s="849"/>
      <c r="CE73" s="849"/>
      <c r="CF73" s="849"/>
      <c r="CG73" s="850"/>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4"/>
      <c r="EA73" s="88"/>
    </row>
    <row r="74" spans="1:131" ht="26.25" customHeight="1" x14ac:dyDescent="0.15">
      <c r="A74" s="108">
        <v>7</v>
      </c>
      <c r="B74" s="867" t="s">
        <v>402</v>
      </c>
      <c r="C74" s="868"/>
      <c r="D74" s="868"/>
      <c r="E74" s="868"/>
      <c r="F74" s="868"/>
      <c r="G74" s="868"/>
      <c r="H74" s="868"/>
      <c r="I74" s="868"/>
      <c r="J74" s="868"/>
      <c r="K74" s="868"/>
      <c r="L74" s="868"/>
      <c r="M74" s="868"/>
      <c r="N74" s="868"/>
      <c r="O74" s="868"/>
      <c r="P74" s="869"/>
      <c r="Q74" s="870">
        <v>707</v>
      </c>
      <c r="R74" s="824"/>
      <c r="S74" s="824"/>
      <c r="T74" s="824"/>
      <c r="U74" s="824"/>
      <c r="V74" s="824">
        <v>598</v>
      </c>
      <c r="W74" s="824"/>
      <c r="X74" s="824"/>
      <c r="Y74" s="824"/>
      <c r="Z74" s="824"/>
      <c r="AA74" s="824">
        <v>109</v>
      </c>
      <c r="AB74" s="824"/>
      <c r="AC74" s="824"/>
      <c r="AD74" s="824"/>
      <c r="AE74" s="824"/>
      <c r="AF74" s="824">
        <v>109</v>
      </c>
      <c r="AG74" s="824"/>
      <c r="AH74" s="824"/>
      <c r="AI74" s="824"/>
      <c r="AJ74" s="824"/>
      <c r="AK74" s="824">
        <v>143</v>
      </c>
      <c r="AL74" s="824"/>
      <c r="AM74" s="824"/>
      <c r="AN74" s="824"/>
      <c r="AO74" s="824"/>
      <c r="AP74" s="824" t="s">
        <v>394</v>
      </c>
      <c r="AQ74" s="824"/>
      <c r="AR74" s="824"/>
      <c r="AS74" s="824"/>
      <c r="AT74" s="824"/>
      <c r="AU74" s="824" t="s">
        <v>394</v>
      </c>
      <c r="AV74" s="824"/>
      <c r="AW74" s="824"/>
      <c r="AX74" s="824"/>
      <c r="AY74" s="824"/>
      <c r="AZ74" s="821"/>
      <c r="BA74" s="821"/>
      <c r="BB74" s="821"/>
      <c r="BC74" s="821"/>
      <c r="BD74" s="822"/>
      <c r="BE74" s="101"/>
      <c r="BF74" s="101"/>
      <c r="BG74" s="101"/>
      <c r="BH74" s="101"/>
      <c r="BI74" s="101"/>
      <c r="BJ74" s="101"/>
      <c r="BK74" s="101"/>
      <c r="BL74" s="101"/>
      <c r="BM74" s="101"/>
      <c r="BN74" s="101"/>
      <c r="BO74" s="101"/>
      <c r="BP74" s="101"/>
      <c r="BQ74" s="108">
        <v>68</v>
      </c>
      <c r="BR74" s="107"/>
      <c r="BS74" s="848"/>
      <c r="BT74" s="849"/>
      <c r="BU74" s="849"/>
      <c r="BV74" s="849"/>
      <c r="BW74" s="849"/>
      <c r="BX74" s="849"/>
      <c r="BY74" s="849"/>
      <c r="BZ74" s="849"/>
      <c r="CA74" s="849"/>
      <c r="CB74" s="849"/>
      <c r="CC74" s="849"/>
      <c r="CD74" s="849"/>
      <c r="CE74" s="849"/>
      <c r="CF74" s="849"/>
      <c r="CG74" s="850"/>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4"/>
      <c r="EA74" s="88"/>
    </row>
    <row r="75" spans="1:131" ht="26.25" customHeight="1" x14ac:dyDescent="0.15">
      <c r="A75" s="108">
        <v>8</v>
      </c>
      <c r="B75" s="867" t="s">
        <v>401</v>
      </c>
      <c r="C75" s="868"/>
      <c r="D75" s="868"/>
      <c r="E75" s="868"/>
      <c r="F75" s="868"/>
      <c r="G75" s="868"/>
      <c r="H75" s="868"/>
      <c r="I75" s="868"/>
      <c r="J75" s="868"/>
      <c r="K75" s="868"/>
      <c r="L75" s="868"/>
      <c r="M75" s="868"/>
      <c r="N75" s="868"/>
      <c r="O75" s="868"/>
      <c r="P75" s="869"/>
      <c r="Q75" s="871">
        <v>5739</v>
      </c>
      <c r="R75" s="872"/>
      <c r="S75" s="872"/>
      <c r="T75" s="872"/>
      <c r="U75" s="823"/>
      <c r="V75" s="873">
        <v>5207</v>
      </c>
      <c r="W75" s="872"/>
      <c r="X75" s="872"/>
      <c r="Y75" s="872"/>
      <c r="Z75" s="823"/>
      <c r="AA75" s="873">
        <v>532</v>
      </c>
      <c r="AB75" s="872"/>
      <c r="AC75" s="872"/>
      <c r="AD75" s="872"/>
      <c r="AE75" s="823"/>
      <c r="AF75" s="873">
        <v>532</v>
      </c>
      <c r="AG75" s="872"/>
      <c r="AH75" s="872"/>
      <c r="AI75" s="872"/>
      <c r="AJ75" s="823"/>
      <c r="AK75" s="873" t="s">
        <v>394</v>
      </c>
      <c r="AL75" s="872"/>
      <c r="AM75" s="872"/>
      <c r="AN75" s="872"/>
      <c r="AO75" s="823"/>
      <c r="AP75" s="873" t="s">
        <v>394</v>
      </c>
      <c r="AQ75" s="872"/>
      <c r="AR75" s="872"/>
      <c r="AS75" s="872"/>
      <c r="AT75" s="823"/>
      <c r="AU75" s="873" t="s">
        <v>394</v>
      </c>
      <c r="AV75" s="872"/>
      <c r="AW75" s="872"/>
      <c r="AX75" s="872"/>
      <c r="AY75" s="823"/>
      <c r="AZ75" s="821"/>
      <c r="BA75" s="821"/>
      <c r="BB75" s="821"/>
      <c r="BC75" s="821"/>
      <c r="BD75" s="822"/>
      <c r="BE75" s="101"/>
      <c r="BF75" s="101"/>
      <c r="BG75" s="101"/>
      <c r="BH75" s="101"/>
      <c r="BI75" s="101"/>
      <c r="BJ75" s="101"/>
      <c r="BK75" s="101"/>
      <c r="BL75" s="101"/>
      <c r="BM75" s="101"/>
      <c r="BN75" s="101"/>
      <c r="BO75" s="101"/>
      <c r="BP75" s="101"/>
      <c r="BQ75" s="108">
        <v>69</v>
      </c>
      <c r="BR75" s="107"/>
      <c r="BS75" s="848"/>
      <c r="BT75" s="849"/>
      <c r="BU75" s="849"/>
      <c r="BV75" s="849"/>
      <c r="BW75" s="849"/>
      <c r="BX75" s="849"/>
      <c r="BY75" s="849"/>
      <c r="BZ75" s="849"/>
      <c r="CA75" s="849"/>
      <c r="CB75" s="849"/>
      <c r="CC75" s="849"/>
      <c r="CD75" s="849"/>
      <c r="CE75" s="849"/>
      <c r="CF75" s="849"/>
      <c r="CG75" s="850"/>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4"/>
      <c r="EA75" s="88"/>
    </row>
    <row r="76" spans="1:131" ht="26.25" customHeight="1" x14ac:dyDescent="0.15">
      <c r="A76" s="108">
        <v>9</v>
      </c>
      <c r="B76" s="867" t="s">
        <v>400</v>
      </c>
      <c r="C76" s="868"/>
      <c r="D76" s="868"/>
      <c r="E76" s="868"/>
      <c r="F76" s="868"/>
      <c r="G76" s="868"/>
      <c r="H76" s="868"/>
      <c r="I76" s="868"/>
      <c r="J76" s="868"/>
      <c r="K76" s="868"/>
      <c r="L76" s="868"/>
      <c r="M76" s="868"/>
      <c r="N76" s="868"/>
      <c r="O76" s="868"/>
      <c r="P76" s="869"/>
      <c r="Q76" s="871">
        <v>1560</v>
      </c>
      <c r="R76" s="872"/>
      <c r="S76" s="872"/>
      <c r="T76" s="872"/>
      <c r="U76" s="823"/>
      <c r="V76" s="873">
        <v>1556</v>
      </c>
      <c r="W76" s="872"/>
      <c r="X76" s="872"/>
      <c r="Y76" s="872"/>
      <c r="Z76" s="823"/>
      <c r="AA76" s="873">
        <v>4</v>
      </c>
      <c r="AB76" s="872"/>
      <c r="AC76" s="872"/>
      <c r="AD76" s="872"/>
      <c r="AE76" s="823"/>
      <c r="AF76" s="873">
        <v>4</v>
      </c>
      <c r="AG76" s="872"/>
      <c r="AH76" s="872"/>
      <c r="AI76" s="872"/>
      <c r="AJ76" s="823"/>
      <c r="AK76" s="873">
        <v>38</v>
      </c>
      <c r="AL76" s="872"/>
      <c r="AM76" s="872"/>
      <c r="AN76" s="872"/>
      <c r="AO76" s="823"/>
      <c r="AP76" s="873" t="s">
        <v>394</v>
      </c>
      <c r="AQ76" s="872"/>
      <c r="AR76" s="872"/>
      <c r="AS76" s="872"/>
      <c r="AT76" s="823"/>
      <c r="AU76" s="873" t="s">
        <v>394</v>
      </c>
      <c r="AV76" s="872"/>
      <c r="AW76" s="872"/>
      <c r="AX76" s="872"/>
      <c r="AY76" s="823"/>
      <c r="AZ76" s="821"/>
      <c r="BA76" s="821"/>
      <c r="BB76" s="821"/>
      <c r="BC76" s="821"/>
      <c r="BD76" s="822"/>
      <c r="BE76" s="101"/>
      <c r="BF76" s="101"/>
      <c r="BG76" s="101"/>
      <c r="BH76" s="101"/>
      <c r="BI76" s="101"/>
      <c r="BJ76" s="101"/>
      <c r="BK76" s="101"/>
      <c r="BL76" s="101"/>
      <c r="BM76" s="101"/>
      <c r="BN76" s="101"/>
      <c r="BO76" s="101"/>
      <c r="BP76" s="101"/>
      <c r="BQ76" s="108">
        <v>70</v>
      </c>
      <c r="BR76" s="107"/>
      <c r="BS76" s="848"/>
      <c r="BT76" s="849"/>
      <c r="BU76" s="849"/>
      <c r="BV76" s="849"/>
      <c r="BW76" s="849"/>
      <c r="BX76" s="849"/>
      <c r="BY76" s="849"/>
      <c r="BZ76" s="849"/>
      <c r="CA76" s="849"/>
      <c r="CB76" s="849"/>
      <c r="CC76" s="849"/>
      <c r="CD76" s="849"/>
      <c r="CE76" s="849"/>
      <c r="CF76" s="849"/>
      <c r="CG76" s="850"/>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4"/>
      <c r="EA76" s="88"/>
    </row>
    <row r="77" spans="1:131" ht="26.25" customHeight="1" x14ac:dyDescent="0.15">
      <c r="A77" s="108">
        <v>10</v>
      </c>
      <c r="B77" s="867" t="s">
        <v>399</v>
      </c>
      <c r="C77" s="868"/>
      <c r="D77" s="868"/>
      <c r="E77" s="868"/>
      <c r="F77" s="868"/>
      <c r="G77" s="868"/>
      <c r="H77" s="868"/>
      <c r="I77" s="868"/>
      <c r="J77" s="868"/>
      <c r="K77" s="868"/>
      <c r="L77" s="868"/>
      <c r="M77" s="868"/>
      <c r="N77" s="868"/>
      <c r="O77" s="868"/>
      <c r="P77" s="869"/>
      <c r="Q77" s="871">
        <v>3</v>
      </c>
      <c r="R77" s="872"/>
      <c r="S77" s="872"/>
      <c r="T77" s="872"/>
      <c r="U77" s="823"/>
      <c r="V77" s="873">
        <v>2</v>
      </c>
      <c r="W77" s="872"/>
      <c r="X77" s="872"/>
      <c r="Y77" s="872"/>
      <c r="Z77" s="823"/>
      <c r="AA77" s="873">
        <v>1</v>
      </c>
      <c r="AB77" s="872"/>
      <c r="AC77" s="872"/>
      <c r="AD77" s="872"/>
      <c r="AE77" s="823"/>
      <c r="AF77" s="873">
        <v>1</v>
      </c>
      <c r="AG77" s="872"/>
      <c r="AH77" s="872"/>
      <c r="AI77" s="872"/>
      <c r="AJ77" s="823"/>
      <c r="AK77" s="873" t="s">
        <v>394</v>
      </c>
      <c r="AL77" s="872"/>
      <c r="AM77" s="872"/>
      <c r="AN77" s="872"/>
      <c r="AO77" s="823"/>
      <c r="AP77" s="873" t="s">
        <v>394</v>
      </c>
      <c r="AQ77" s="872"/>
      <c r="AR77" s="872"/>
      <c r="AS77" s="872"/>
      <c r="AT77" s="823"/>
      <c r="AU77" s="873" t="s">
        <v>394</v>
      </c>
      <c r="AV77" s="872"/>
      <c r="AW77" s="872"/>
      <c r="AX77" s="872"/>
      <c r="AY77" s="823"/>
      <c r="AZ77" s="821"/>
      <c r="BA77" s="821"/>
      <c r="BB77" s="821"/>
      <c r="BC77" s="821"/>
      <c r="BD77" s="822"/>
      <c r="BE77" s="101"/>
      <c r="BF77" s="101"/>
      <c r="BG77" s="101"/>
      <c r="BH77" s="101"/>
      <c r="BI77" s="101"/>
      <c r="BJ77" s="101"/>
      <c r="BK77" s="101"/>
      <c r="BL77" s="101"/>
      <c r="BM77" s="101"/>
      <c r="BN77" s="101"/>
      <c r="BO77" s="101"/>
      <c r="BP77" s="101"/>
      <c r="BQ77" s="108">
        <v>71</v>
      </c>
      <c r="BR77" s="107"/>
      <c r="BS77" s="848"/>
      <c r="BT77" s="849"/>
      <c r="BU77" s="849"/>
      <c r="BV77" s="849"/>
      <c r="BW77" s="849"/>
      <c r="BX77" s="849"/>
      <c r="BY77" s="849"/>
      <c r="BZ77" s="849"/>
      <c r="CA77" s="849"/>
      <c r="CB77" s="849"/>
      <c r="CC77" s="849"/>
      <c r="CD77" s="849"/>
      <c r="CE77" s="849"/>
      <c r="CF77" s="849"/>
      <c r="CG77" s="850"/>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4"/>
      <c r="EA77" s="88"/>
    </row>
    <row r="78" spans="1:131" ht="26.25" customHeight="1" x14ac:dyDescent="0.15">
      <c r="A78" s="108">
        <v>11</v>
      </c>
      <c r="B78" s="867" t="s">
        <v>398</v>
      </c>
      <c r="C78" s="868"/>
      <c r="D78" s="868"/>
      <c r="E78" s="868"/>
      <c r="F78" s="868"/>
      <c r="G78" s="868"/>
      <c r="H78" s="868"/>
      <c r="I78" s="868"/>
      <c r="J78" s="868"/>
      <c r="K78" s="868"/>
      <c r="L78" s="868"/>
      <c r="M78" s="868"/>
      <c r="N78" s="868"/>
      <c r="O78" s="868"/>
      <c r="P78" s="869"/>
      <c r="Q78" s="870">
        <v>19</v>
      </c>
      <c r="R78" s="824"/>
      <c r="S78" s="824"/>
      <c r="T78" s="824"/>
      <c r="U78" s="824"/>
      <c r="V78" s="824">
        <v>16</v>
      </c>
      <c r="W78" s="824"/>
      <c r="X78" s="824"/>
      <c r="Y78" s="824"/>
      <c r="Z78" s="824"/>
      <c r="AA78" s="824">
        <v>3</v>
      </c>
      <c r="AB78" s="824"/>
      <c r="AC78" s="824"/>
      <c r="AD78" s="824"/>
      <c r="AE78" s="824"/>
      <c r="AF78" s="824">
        <v>3</v>
      </c>
      <c r="AG78" s="824"/>
      <c r="AH78" s="824"/>
      <c r="AI78" s="824"/>
      <c r="AJ78" s="824"/>
      <c r="AK78" s="824">
        <v>8</v>
      </c>
      <c r="AL78" s="824"/>
      <c r="AM78" s="824"/>
      <c r="AN78" s="824"/>
      <c r="AO78" s="824"/>
      <c r="AP78" s="824" t="s">
        <v>394</v>
      </c>
      <c r="AQ78" s="824"/>
      <c r="AR78" s="824"/>
      <c r="AS78" s="824"/>
      <c r="AT78" s="824"/>
      <c r="AU78" s="824" t="s">
        <v>394</v>
      </c>
      <c r="AV78" s="824"/>
      <c r="AW78" s="824"/>
      <c r="AX78" s="824"/>
      <c r="AY78" s="824"/>
      <c r="AZ78" s="821"/>
      <c r="BA78" s="821"/>
      <c r="BB78" s="821"/>
      <c r="BC78" s="821"/>
      <c r="BD78" s="822"/>
      <c r="BE78" s="101"/>
      <c r="BF78" s="101"/>
      <c r="BG78" s="101"/>
      <c r="BH78" s="101"/>
      <c r="BI78" s="101"/>
      <c r="BJ78" s="88"/>
      <c r="BK78" s="88"/>
      <c r="BL78" s="88"/>
      <c r="BM78" s="88"/>
      <c r="BN78" s="88"/>
      <c r="BO78" s="101"/>
      <c r="BP78" s="101"/>
      <c r="BQ78" s="108">
        <v>72</v>
      </c>
      <c r="BR78" s="107"/>
      <c r="BS78" s="848"/>
      <c r="BT78" s="849"/>
      <c r="BU78" s="849"/>
      <c r="BV78" s="849"/>
      <c r="BW78" s="849"/>
      <c r="BX78" s="849"/>
      <c r="BY78" s="849"/>
      <c r="BZ78" s="849"/>
      <c r="CA78" s="849"/>
      <c r="CB78" s="849"/>
      <c r="CC78" s="849"/>
      <c r="CD78" s="849"/>
      <c r="CE78" s="849"/>
      <c r="CF78" s="849"/>
      <c r="CG78" s="850"/>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4"/>
      <c r="EA78" s="88"/>
    </row>
    <row r="79" spans="1:131" ht="26.25" customHeight="1" x14ac:dyDescent="0.15">
      <c r="A79" s="108">
        <v>12</v>
      </c>
      <c r="B79" s="867" t="s">
        <v>397</v>
      </c>
      <c r="C79" s="868"/>
      <c r="D79" s="868"/>
      <c r="E79" s="868"/>
      <c r="F79" s="868"/>
      <c r="G79" s="868"/>
      <c r="H79" s="868"/>
      <c r="I79" s="868"/>
      <c r="J79" s="868"/>
      <c r="K79" s="868"/>
      <c r="L79" s="868"/>
      <c r="M79" s="868"/>
      <c r="N79" s="868"/>
      <c r="O79" s="868"/>
      <c r="P79" s="869"/>
      <c r="Q79" s="870">
        <v>944</v>
      </c>
      <c r="R79" s="824"/>
      <c r="S79" s="824"/>
      <c r="T79" s="824"/>
      <c r="U79" s="824"/>
      <c r="V79" s="824">
        <v>884</v>
      </c>
      <c r="W79" s="824"/>
      <c r="X79" s="824"/>
      <c r="Y79" s="824"/>
      <c r="Z79" s="824"/>
      <c r="AA79" s="824">
        <v>60</v>
      </c>
      <c r="AB79" s="824"/>
      <c r="AC79" s="824"/>
      <c r="AD79" s="824"/>
      <c r="AE79" s="824"/>
      <c r="AF79" s="824">
        <v>60</v>
      </c>
      <c r="AG79" s="824"/>
      <c r="AH79" s="824"/>
      <c r="AI79" s="824"/>
      <c r="AJ79" s="824"/>
      <c r="AK79" s="824">
        <v>461</v>
      </c>
      <c r="AL79" s="824"/>
      <c r="AM79" s="824"/>
      <c r="AN79" s="824"/>
      <c r="AO79" s="824"/>
      <c r="AP79" s="824" t="s">
        <v>394</v>
      </c>
      <c r="AQ79" s="824"/>
      <c r="AR79" s="824"/>
      <c r="AS79" s="824"/>
      <c r="AT79" s="824"/>
      <c r="AU79" s="824" t="s">
        <v>394</v>
      </c>
      <c r="AV79" s="824"/>
      <c r="AW79" s="824"/>
      <c r="AX79" s="824"/>
      <c r="AY79" s="824"/>
      <c r="AZ79" s="821"/>
      <c r="BA79" s="821"/>
      <c r="BB79" s="821"/>
      <c r="BC79" s="821"/>
      <c r="BD79" s="822"/>
      <c r="BE79" s="101"/>
      <c r="BF79" s="101"/>
      <c r="BG79" s="101"/>
      <c r="BH79" s="101"/>
      <c r="BI79" s="101"/>
      <c r="BJ79" s="88"/>
      <c r="BK79" s="88"/>
      <c r="BL79" s="88"/>
      <c r="BM79" s="88"/>
      <c r="BN79" s="88"/>
      <c r="BO79" s="101"/>
      <c r="BP79" s="101"/>
      <c r="BQ79" s="108">
        <v>73</v>
      </c>
      <c r="BR79" s="107"/>
      <c r="BS79" s="848"/>
      <c r="BT79" s="849"/>
      <c r="BU79" s="849"/>
      <c r="BV79" s="849"/>
      <c r="BW79" s="849"/>
      <c r="BX79" s="849"/>
      <c r="BY79" s="849"/>
      <c r="BZ79" s="849"/>
      <c r="CA79" s="849"/>
      <c r="CB79" s="849"/>
      <c r="CC79" s="849"/>
      <c r="CD79" s="849"/>
      <c r="CE79" s="849"/>
      <c r="CF79" s="849"/>
      <c r="CG79" s="850"/>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4"/>
      <c r="EA79" s="88"/>
    </row>
    <row r="80" spans="1:131" ht="26.25" customHeight="1" x14ac:dyDescent="0.15">
      <c r="A80" s="108">
        <v>13</v>
      </c>
      <c r="B80" s="867" t="s">
        <v>396</v>
      </c>
      <c r="C80" s="868"/>
      <c r="D80" s="868"/>
      <c r="E80" s="868"/>
      <c r="F80" s="868"/>
      <c r="G80" s="868"/>
      <c r="H80" s="868"/>
      <c r="I80" s="868"/>
      <c r="J80" s="868"/>
      <c r="K80" s="868"/>
      <c r="L80" s="868"/>
      <c r="M80" s="868"/>
      <c r="N80" s="868"/>
      <c r="O80" s="868"/>
      <c r="P80" s="869"/>
      <c r="Q80" s="870">
        <v>1095</v>
      </c>
      <c r="R80" s="824"/>
      <c r="S80" s="824"/>
      <c r="T80" s="824"/>
      <c r="U80" s="824"/>
      <c r="V80" s="824">
        <v>1056</v>
      </c>
      <c r="W80" s="824"/>
      <c r="X80" s="824"/>
      <c r="Y80" s="824"/>
      <c r="Z80" s="824"/>
      <c r="AA80" s="824">
        <v>39</v>
      </c>
      <c r="AB80" s="824"/>
      <c r="AC80" s="824"/>
      <c r="AD80" s="824"/>
      <c r="AE80" s="824"/>
      <c r="AF80" s="824">
        <v>39</v>
      </c>
      <c r="AG80" s="824"/>
      <c r="AH80" s="824"/>
      <c r="AI80" s="824"/>
      <c r="AJ80" s="824"/>
      <c r="AK80" s="824" t="s">
        <v>394</v>
      </c>
      <c r="AL80" s="824"/>
      <c r="AM80" s="824"/>
      <c r="AN80" s="824"/>
      <c r="AO80" s="824"/>
      <c r="AP80" s="824" t="s">
        <v>394</v>
      </c>
      <c r="AQ80" s="824"/>
      <c r="AR80" s="824"/>
      <c r="AS80" s="824"/>
      <c r="AT80" s="824"/>
      <c r="AU80" s="824" t="s">
        <v>394</v>
      </c>
      <c r="AV80" s="824"/>
      <c r="AW80" s="824"/>
      <c r="AX80" s="824"/>
      <c r="AY80" s="824"/>
      <c r="AZ80" s="821"/>
      <c r="BA80" s="821"/>
      <c r="BB80" s="821"/>
      <c r="BC80" s="821"/>
      <c r="BD80" s="822"/>
      <c r="BE80" s="101"/>
      <c r="BF80" s="101"/>
      <c r="BG80" s="101"/>
      <c r="BH80" s="101"/>
      <c r="BI80" s="101"/>
      <c r="BJ80" s="101"/>
      <c r="BK80" s="101"/>
      <c r="BL80" s="101"/>
      <c r="BM80" s="101"/>
      <c r="BN80" s="101"/>
      <c r="BO80" s="101"/>
      <c r="BP80" s="101"/>
      <c r="BQ80" s="108">
        <v>74</v>
      </c>
      <c r="BR80" s="107"/>
      <c r="BS80" s="848"/>
      <c r="BT80" s="849"/>
      <c r="BU80" s="849"/>
      <c r="BV80" s="849"/>
      <c r="BW80" s="849"/>
      <c r="BX80" s="849"/>
      <c r="BY80" s="849"/>
      <c r="BZ80" s="849"/>
      <c r="CA80" s="849"/>
      <c r="CB80" s="849"/>
      <c r="CC80" s="849"/>
      <c r="CD80" s="849"/>
      <c r="CE80" s="849"/>
      <c r="CF80" s="849"/>
      <c r="CG80" s="850"/>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4"/>
      <c r="EA80" s="88"/>
    </row>
    <row r="81" spans="1:131" ht="26.25" customHeight="1" x14ac:dyDescent="0.15">
      <c r="A81" s="108">
        <v>14</v>
      </c>
      <c r="B81" s="867" t="s">
        <v>395</v>
      </c>
      <c r="C81" s="868"/>
      <c r="D81" s="868"/>
      <c r="E81" s="868"/>
      <c r="F81" s="868"/>
      <c r="G81" s="868"/>
      <c r="H81" s="868"/>
      <c r="I81" s="868"/>
      <c r="J81" s="868"/>
      <c r="K81" s="868"/>
      <c r="L81" s="868"/>
      <c r="M81" s="868"/>
      <c r="N81" s="868"/>
      <c r="O81" s="868"/>
      <c r="P81" s="869"/>
      <c r="Q81" s="870">
        <v>279741</v>
      </c>
      <c r="R81" s="824"/>
      <c r="S81" s="824"/>
      <c r="T81" s="824"/>
      <c r="U81" s="824"/>
      <c r="V81" s="824">
        <v>276725</v>
      </c>
      <c r="W81" s="824"/>
      <c r="X81" s="824"/>
      <c r="Y81" s="824"/>
      <c r="Z81" s="824"/>
      <c r="AA81" s="824">
        <v>3016</v>
      </c>
      <c r="AB81" s="824"/>
      <c r="AC81" s="824"/>
      <c r="AD81" s="824"/>
      <c r="AE81" s="824"/>
      <c r="AF81" s="824">
        <v>3016</v>
      </c>
      <c r="AG81" s="824"/>
      <c r="AH81" s="824"/>
      <c r="AI81" s="824"/>
      <c r="AJ81" s="824"/>
      <c r="AK81" s="824">
        <v>1373</v>
      </c>
      <c r="AL81" s="824"/>
      <c r="AM81" s="824"/>
      <c r="AN81" s="824"/>
      <c r="AO81" s="824"/>
      <c r="AP81" s="824" t="s">
        <v>394</v>
      </c>
      <c r="AQ81" s="824"/>
      <c r="AR81" s="824"/>
      <c r="AS81" s="824"/>
      <c r="AT81" s="824"/>
      <c r="AU81" s="824" t="s">
        <v>394</v>
      </c>
      <c r="AV81" s="824"/>
      <c r="AW81" s="824"/>
      <c r="AX81" s="824"/>
      <c r="AY81" s="824"/>
      <c r="AZ81" s="821"/>
      <c r="BA81" s="821"/>
      <c r="BB81" s="821"/>
      <c r="BC81" s="821"/>
      <c r="BD81" s="822"/>
      <c r="BE81" s="101"/>
      <c r="BF81" s="101"/>
      <c r="BG81" s="101"/>
      <c r="BH81" s="101"/>
      <c r="BI81" s="101"/>
      <c r="BJ81" s="101"/>
      <c r="BK81" s="101"/>
      <c r="BL81" s="101"/>
      <c r="BM81" s="101"/>
      <c r="BN81" s="101"/>
      <c r="BO81" s="101"/>
      <c r="BP81" s="101"/>
      <c r="BQ81" s="108">
        <v>75</v>
      </c>
      <c r="BR81" s="107"/>
      <c r="BS81" s="848"/>
      <c r="BT81" s="849"/>
      <c r="BU81" s="849"/>
      <c r="BV81" s="849"/>
      <c r="BW81" s="849"/>
      <c r="BX81" s="849"/>
      <c r="BY81" s="849"/>
      <c r="BZ81" s="849"/>
      <c r="CA81" s="849"/>
      <c r="CB81" s="849"/>
      <c r="CC81" s="849"/>
      <c r="CD81" s="849"/>
      <c r="CE81" s="849"/>
      <c r="CF81" s="849"/>
      <c r="CG81" s="850"/>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4"/>
      <c r="EA81" s="88"/>
    </row>
    <row r="82" spans="1:131" ht="26.25" customHeight="1" x14ac:dyDescent="0.15">
      <c r="A82" s="108">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1"/>
      <c r="BA82" s="821"/>
      <c r="BB82" s="821"/>
      <c r="BC82" s="821"/>
      <c r="BD82" s="822"/>
      <c r="BE82" s="101"/>
      <c r="BF82" s="101"/>
      <c r="BG82" s="101"/>
      <c r="BH82" s="101"/>
      <c r="BI82" s="101"/>
      <c r="BJ82" s="101"/>
      <c r="BK82" s="101"/>
      <c r="BL82" s="101"/>
      <c r="BM82" s="101"/>
      <c r="BN82" s="101"/>
      <c r="BO82" s="101"/>
      <c r="BP82" s="101"/>
      <c r="BQ82" s="108">
        <v>76</v>
      </c>
      <c r="BR82" s="107"/>
      <c r="BS82" s="848"/>
      <c r="BT82" s="849"/>
      <c r="BU82" s="849"/>
      <c r="BV82" s="849"/>
      <c r="BW82" s="849"/>
      <c r="BX82" s="849"/>
      <c r="BY82" s="849"/>
      <c r="BZ82" s="849"/>
      <c r="CA82" s="849"/>
      <c r="CB82" s="849"/>
      <c r="CC82" s="849"/>
      <c r="CD82" s="849"/>
      <c r="CE82" s="849"/>
      <c r="CF82" s="849"/>
      <c r="CG82" s="850"/>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4"/>
      <c r="EA82" s="88"/>
    </row>
    <row r="83" spans="1:131" ht="26.25" customHeight="1" x14ac:dyDescent="0.15">
      <c r="A83" s="108">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1"/>
      <c r="BA83" s="821"/>
      <c r="BB83" s="821"/>
      <c r="BC83" s="821"/>
      <c r="BD83" s="822"/>
      <c r="BE83" s="101"/>
      <c r="BF83" s="101"/>
      <c r="BG83" s="101"/>
      <c r="BH83" s="101"/>
      <c r="BI83" s="101"/>
      <c r="BJ83" s="101"/>
      <c r="BK83" s="101"/>
      <c r="BL83" s="101"/>
      <c r="BM83" s="101"/>
      <c r="BN83" s="101"/>
      <c r="BO83" s="101"/>
      <c r="BP83" s="101"/>
      <c r="BQ83" s="108">
        <v>77</v>
      </c>
      <c r="BR83" s="107"/>
      <c r="BS83" s="848"/>
      <c r="BT83" s="849"/>
      <c r="BU83" s="849"/>
      <c r="BV83" s="849"/>
      <c r="BW83" s="849"/>
      <c r="BX83" s="849"/>
      <c r="BY83" s="849"/>
      <c r="BZ83" s="849"/>
      <c r="CA83" s="849"/>
      <c r="CB83" s="849"/>
      <c r="CC83" s="849"/>
      <c r="CD83" s="849"/>
      <c r="CE83" s="849"/>
      <c r="CF83" s="849"/>
      <c r="CG83" s="850"/>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4"/>
      <c r="EA83" s="88"/>
    </row>
    <row r="84" spans="1:131" ht="26.25" customHeight="1" x14ac:dyDescent="0.15">
      <c r="A84" s="108">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1"/>
      <c r="BA84" s="821"/>
      <c r="BB84" s="821"/>
      <c r="BC84" s="821"/>
      <c r="BD84" s="822"/>
      <c r="BE84" s="101"/>
      <c r="BF84" s="101"/>
      <c r="BG84" s="101"/>
      <c r="BH84" s="101"/>
      <c r="BI84" s="101"/>
      <c r="BJ84" s="101"/>
      <c r="BK84" s="101"/>
      <c r="BL84" s="101"/>
      <c r="BM84" s="101"/>
      <c r="BN84" s="101"/>
      <c r="BO84" s="101"/>
      <c r="BP84" s="101"/>
      <c r="BQ84" s="108">
        <v>78</v>
      </c>
      <c r="BR84" s="107"/>
      <c r="BS84" s="848"/>
      <c r="BT84" s="849"/>
      <c r="BU84" s="849"/>
      <c r="BV84" s="849"/>
      <c r="BW84" s="849"/>
      <c r="BX84" s="849"/>
      <c r="BY84" s="849"/>
      <c r="BZ84" s="849"/>
      <c r="CA84" s="849"/>
      <c r="CB84" s="849"/>
      <c r="CC84" s="849"/>
      <c r="CD84" s="849"/>
      <c r="CE84" s="849"/>
      <c r="CF84" s="849"/>
      <c r="CG84" s="850"/>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4"/>
      <c r="EA84" s="88"/>
    </row>
    <row r="85" spans="1:131" ht="26.25" customHeight="1" x14ac:dyDescent="0.15">
      <c r="A85" s="108">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1"/>
      <c r="BA85" s="821"/>
      <c r="BB85" s="821"/>
      <c r="BC85" s="821"/>
      <c r="BD85" s="822"/>
      <c r="BE85" s="101"/>
      <c r="BF85" s="101"/>
      <c r="BG85" s="101"/>
      <c r="BH85" s="101"/>
      <c r="BI85" s="101"/>
      <c r="BJ85" s="101"/>
      <c r="BK85" s="101"/>
      <c r="BL85" s="101"/>
      <c r="BM85" s="101"/>
      <c r="BN85" s="101"/>
      <c r="BO85" s="101"/>
      <c r="BP85" s="101"/>
      <c r="BQ85" s="108">
        <v>79</v>
      </c>
      <c r="BR85" s="107"/>
      <c r="BS85" s="848"/>
      <c r="BT85" s="849"/>
      <c r="BU85" s="849"/>
      <c r="BV85" s="849"/>
      <c r="BW85" s="849"/>
      <c r="BX85" s="849"/>
      <c r="BY85" s="849"/>
      <c r="BZ85" s="849"/>
      <c r="CA85" s="849"/>
      <c r="CB85" s="849"/>
      <c r="CC85" s="849"/>
      <c r="CD85" s="849"/>
      <c r="CE85" s="849"/>
      <c r="CF85" s="849"/>
      <c r="CG85" s="850"/>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4"/>
      <c r="EA85" s="88"/>
    </row>
    <row r="86" spans="1:131" ht="26.25" customHeight="1" x14ac:dyDescent="0.15">
      <c r="A86" s="108">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1"/>
      <c r="BA86" s="821"/>
      <c r="BB86" s="821"/>
      <c r="BC86" s="821"/>
      <c r="BD86" s="822"/>
      <c r="BE86" s="101"/>
      <c r="BF86" s="101"/>
      <c r="BG86" s="101"/>
      <c r="BH86" s="101"/>
      <c r="BI86" s="101"/>
      <c r="BJ86" s="101"/>
      <c r="BK86" s="101"/>
      <c r="BL86" s="101"/>
      <c r="BM86" s="101"/>
      <c r="BN86" s="101"/>
      <c r="BO86" s="101"/>
      <c r="BP86" s="101"/>
      <c r="BQ86" s="108">
        <v>80</v>
      </c>
      <c r="BR86" s="107"/>
      <c r="BS86" s="848"/>
      <c r="BT86" s="849"/>
      <c r="BU86" s="849"/>
      <c r="BV86" s="849"/>
      <c r="BW86" s="849"/>
      <c r="BX86" s="849"/>
      <c r="BY86" s="849"/>
      <c r="BZ86" s="849"/>
      <c r="CA86" s="849"/>
      <c r="CB86" s="849"/>
      <c r="CC86" s="849"/>
      <c r="CD86" s="849"/>
      <c r="CE86" s="849"/>
      <c r="CF86" s="849"/>
      <c r="CG86" s="850"/>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4"/>
      <c r="EA86" s="88"/>
    </row>
    <row r="87" spans="1:131" ht="26.25" customHeight="1" x14ac:dyDescent="0.15">
      <c r="A87" s="109">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1"/>
      <c r="BF87" s="101"/>
      <c r="BG87" s="101"/>
      <c r="BH87" s="101"/>
      <c r="BI87" s="101"/>
      <c r="BJ87" s="101"/>
      <c r="BK87" s="101"/>
      <c r="BL87" s="101"/>
      <c r="BM87" s="101"/>
      <c r="BN87" s="101"/>
      <c r="BO87" s="101"/>
      <c r="BP87" s="101"/>
      <c r="BQ87" s="108">
        <v>81</v>
      </c>
      <c r="BR87" s="107"/>
      <c r="BS87" s="848"/>
      <c r="BT87" s="849"/>
      <c r="BU87" s="849"/>
      <c r="BV87" s="849"/>
      <c r="BW87" s="849"/>
      <c r="BX87" s="849"/>
      <c r="BY87" s="849"/>
      <c r="BZ87" s="849"/>
      <c r="CA87" s="849"/>
      <c r="CB87" s="849"/>
      <c r="CC87" s="849"/>
      <c r="CD87" s="849"/>
      <c r="CE87" s="849"/>
      <c r="CF87" s="849"/>
      <c r="CG87" s="850"/>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4"/>
      <c r="EA87" s="88"/>
    </row>
    <row r="88" spans="1:131" ht="26.25" customHeight="1" thickBot="1" x14ac:dyDescent="0.2">
      <c r="A88" s="106" t="s">
        <v>392</v>
      </c>
      <c r="B88" s="792" t="s">
        <v>393</v>
      </c>
      <c r="C88" s="793"/>
      <c r="D88" s="793"/>
      <c r="E88" s="793"/>
      <c r="F88" s="793"/>
      <c r="G88" s="793"/>
      <c r="H88" s="793"/>
      <c r="I88" s="793"/>
      <c r="J88" s="793"/>
      <c r="K88" s="793"/>
      <c r="L88" s="793"/>
      <c r="M88" s="793"/>
      <c r="N88" s="793"/>
      <c r="O88" s="793"/>
      <c r="P88" s="794"/>
      <c r="Q88" s="835"/>
      <c r="R88" s="836"/>
      <c r="S88" s="836"/>
      <c r="T88" s="836"/>
      <c r="U88" s="836"/>
      <c r="V88" s="836"/>
      <c r="W88" s="836"/>
      <c r="X88" s="836"/>
      <c r="Y88" s="836"/>
      <c r="Z88" s="836"/>
      <c r="AA88" s="836"/>
      <c r="AB88" s="836"/>
      <c r="AC88" s="836"/>
      <c r="AD88" s="836"/>
      <c r="AE88" s="836"/>
      <c r="AF88" s="839">
        <v>5074</v>
      </c>
      <c r="AG88" s="839"/>
      <c r="AH88" s="839"/>
      <c r="AI88" s="839"/>
      <c r="AJ88" s="839"/>
      <c r="AK88" s="836"/>
      <c r="AL88" s="836"/>
      <c r="AM88" s="836"/>
      <c r="AN88" s="836"/>
      <c r="AO88" s="836"/>
      <c r="AP88" s="839">
        <v>8386</v>
      </c>
      <c r="AQ88" s="839"/>
      <c r="AR88" s="839"/>
      <c r="AS88" s="839"/>
      <c r="AT88" s="839"/>
      <c r="AU88" s="839">
        <v>584</v>
      </c>
      <c r="AV88" s="839"/>
      <c r="AW88" s="839"/>
      <c r="AX88" s="839"/>
      <c r="AY88" s="839"/>
      <c r="AZ88" s="843"/>
      <c r="BA88" s="843"/>
      <c r="BB88" s="843"/>
      <c r="BC88" s="843"/>
      <c r="BD88" s="844"/>
      <c r="BE88" s="101"/>
      <c r="BF88" s="101"/>
      <c r="BG88" s="101"/>
      <c r="BH88" s="101"/>
      <c r="BI88" s="101"/>
      <c r="BJ88" s="101"/>
      <c r="BK88" s="101"/>
      <c r="BL88" s="101"/>
      <c r="BM88" s="101"/>
      <c r="BN88" s="101"/>
      <c r="BO88" s="101"/>
      <c r="BP88" s="101"/>
      <c r="BQ88" s="108">
        <v>82</v>
      </c>
      <c r="BR88" s="107"/>
      <c r="BS88" s="848"/>
      <c r="BT88" s="849"/>
      <c r="BU88" s="849"/>
      <c r="BV88" s="849"/>
      <c r="BW88" s="849"/>
      <c r="BX88" s="849"/>
      <c r="BY88" s="849"/>
      <c r="BZ88" s="849"/>
      <c r="CA88" s="849"/>
      <c r="CB88" s="849"/>
      <c r="CC88" s="849"/>
      <c r="CD88" s="849"/>
      <c r="CE88" s="849"/>
      <c r="CF88" s="849"/>
      <c r="CG88" s="850"/>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4"/>
      <c r="EA88" s="88"/>
    </row>
    <row r="89" spans="1:131" ht="26.25" hidden="1" customHeight="1" x14ac:dyDescent="0.15">
      <c r="A89" s="105"/>
      <c r="B89" s="104"/>
      <c r="C89" s="104"/>
      <c r="D89" s="104"/>
      <c r="E89" s="104"/>
      <c r="F89" s="104"/>
      <c r="G89" s="104"/>
      <c r="H89" s="104"/>
      <c r="I89" s="104"/>
      <c r="J89" s="104"/>
      <c r="K89" s="104"/>
      <c r="L89" s="104"/>
      <c r="M89" s="104"/>
      <c r="N89" s="104"/>
      <c r="O89" s="104"/>
      <c r="P89" s="104"/>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103"/>
      <c r="AR89" s="103"/>
      <c r="AS89" s="103"/>
      <c r="AT89" s="103"/>
      <c r="AU89" s="103"/>
      <c r="AV89" s="103"/>
      <c r="AW89" s="103"/>
      <c r="AX89" s="103"/>
      <c r="AY89" s="103"/>
      <c r="AZ89" s="102"/>
      <c r="BA89" s="102"/>
      <c r="BB89" s="102"/>
      <c r="BC89" s="102"/>
      <c r="BD89" s="102"/>
      <c r="BE89" s="101"/>
      <c r="BF89" s="101"/>
      <c r="BG89" s="101"/>
      <c r="BH89" s="101"/>
      <c r="BI89" s="101"/>
      <c r="BJ89" s="101"/>
      <c r="BK89" s="101"/>
      <c r="BL89" s="101"/>
      <c r="BM89" s="101"/>
      <c r="BN89" s="101"/>
      <c r="BO89" s="101"/>
      <c r="BP89" s="101"/>
      <c r="BQ89" s="108">
        <v>83</v>
      </c>
      <c r="BR89" s="107"/>
      <c r="BS89" s="848"/>
      <c r="BT89" s="849"/>
      <c r="BU89" s="849"/>
      <c r="BV89" s="849"/>
      <c r="BW89" s="849"/>
      <c r="BX89" s="849"/>
      <c r="BY89" s="849"/>
      <c r="BZ89" s="849"/>
      <c r="CA89" s="849"/>
      <c r="CB89" s="849"/>
      <c r="CC89" s="849"/>
      <c r="CD89" s="849"/>
      <c r="CE89" s="849"/>
      <c r="CF89" s="849"/>
      <c r="CG89" s="850"/>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4"/>
      <c r="EA89" s="88"/>
    </row>
    <row r="90" spans="1:131" ht="26.25" hidden="1" customHeight="1" x14ac:dyDescent="0.15">
      <c r="A90" s="105"/>
      <c r="B90" s="104"/>
      <c r="C90" s="104"/>
      <c r="D90" s="104"/>
      <c r="E90" s="104"/>
      <c r="F90" s="104"/>
      <c r="G90" s="104"/>
      <c r="H90" s="104"/>
      <c r="I90" s="104"/>
      <c r="J90" s="104"/>
      <c r="K90" s="104"/>
      <c r="L90" s="104"/>
      <c r="M90" s="104"/>
      <c r="N90" s="104"/>
      <c r="O90" s="104"/>
      <c r="P90" s="104"/>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c r="AY90" s="103"/>
      <c r="AZ90" s="102"/>
      <c r="BA90" s="102"/>
      <c r="BB90" s="102"/>
      <c r="BC90" s="102"/>
      <c r="BD90" s="102"/>
      <c r="BE90" s="101"/>
      <c r="BF90" s="101"/>
      <c r="BG90" s="101"/>
      <c r="BH90" s="101"/>
      <c r="BI90" s="101"/>
      <c r="BJ90" s="101"/>
      <c r="BK90" s="101"/>
      <c r="BL90" s="101"/>
      <c r="BM90" s="101"/>
      <c r="BN90" s="101"/>
      <c r="BO90" s="101"/>
      <c r="BP90" s="101"/>
      <c r="BQ90" s="108">
        <v>84</v>
      </c>
      <c r="BR90" s="107"/>
      <c r="BS90" s="848"/>
      <c r="BT90" s="849"/>
      <c r="BU90" s="849"/>
      <c r="BV90" s="849"/>
      <c r="BW90" s="849"/>
      <c r="BX90" s="849"/>
      <c r="BY90" s="849"/>
      <c r="BZ90" s="849"/>
      <c r="CA90" s="849"/>
      <c r="CB90" s="849"/>
      <c r="CC90" s="849"/>
      <c r="CD90" s="849"/>
      <c r="CE90" s="849"/>
      <c r="CF90" s="849"/>
      <c r="CG90" s="850"/>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4"/>
      <c r="EA90" s="88"/>
    </row>
    <row r="91" spans="1:131" ht="26.25" hidden="1" customHeight="1" x14ac:dyDescent="0.15">
      <c r="A91" s="105"/>
      <c r="B91" s="104"/>
      <c r="C91" s="104"/>
      <c r="D91" s="104"/>
      <c r="E91" s="104"/>
      <c r="F91" s="104"/>
      <c r="G91" s="104"/>
      <c r="H91" s="104"/>
      <c r="I91" s="104"/>
      <c r="J91" s="104"/>
      <c r="K91" s="104"/>
      <c r="L91" s="104"/>
      <c r="M91" s="104"/>
      <c r="N91" s="104"/>
      <c r="O91" s="104"/>
      <c r="P91" s="104"/>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2"/>
      <c r="BA91" s="102"/>
      <c r="BB91" s="102"/>
      <c r="BC91" s="102"/>
      <c r="BD91" s="102"/>
      <c r="BE91" s="101"/>
      <c r="BF91" s="101"/>
      <c r="BG91" s="101"/>
      <c r="BH91" s="101"/>
      <c r="BI91" s="101"/>
      <c r="BJ91" s="101"/>
      <c r="BK91" s="101"/>
      <c r="BL91" s="101"/>
      <c r="BM91" s="101"/>
      <c r="BN91" s="101"/>
      <c r="BO91" s="101"/>
      <c r="BP91" s="101"/>
      <c r="BQ91" s="108">
        <v>85</v>
      </c>
      <c r="BR91" s="107"/>
      <c r="BS91" s="848"/>
      <c r="BT91" s="849"/>
      <c r="BU91" s="849"/>
      <c r="BV91" s="849"/>
      <c r="BW91" s="849"/>
      <c r="BX91" s="849"/>
      <c r="BY91" s="849"/>
      <c r="BZ91" s="849"/>
      <c r="CA91" s="849"/>
      <c r="CB91" s="849"/>
      <c r="CC91" s="849"/>
      <c r="CD91" s="849"/>
      <c r="CE91" s="849"/>
      <c r="CF91" s="849"/>
      <c r="CG91" s="850"/>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4"/>
      <c r="EA91" s="88"/>
    </row>
    <row r="92" spans="1:131" ht="26.25" hidden="1" customHeight="1" x14ac:dyDescent="0.15">
      <c r="A92" s="105"/>
      <c r="B92" s="104"/>
      <c r="C92" s="104"/>
      <c r="D92" s="104"/>
      <c r="E92" s="104"/>
      <c r="F92" s="104"/>
      <c r="G92" s="104"/>
      <c r="H92" s="104"/>
      <c r="I92" s="104"/>
      <c r="J92" s="104"/>
      <c r="K92" s="104"/>
      <c r="L92" s="104"/>
      <c r="M92" s="104"/>
      <c r="N92" s="104"/>
      <c r="O92" s="104"/>
      <c r="P92" s="104"/>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2"/>
      <c r="BA92" s="102"/>
      <c r="BB92" s="102"/>
      <c r="BC92" s="102"/>
      <c r="BD92" s="102"/>
      <c r="BE92" s="101"/>
      <c r="BF92" s="101"/>
      <c r="BG92" s="101"/>
      <c r="BH92" s="101"/>
      <c r="BI92" s="101"/>
      <c r="BJ92" s="101"/>
      <c r="BK92" s="101"/>
      <c r="BL92" s="101"/>
      <c r="BM92" s="101"/>
      <c r="BN92" s="101"/>
      <c r="BO92" s="101"/>
      <c r="BP92" s="101"/>
      <c r="BQ92" s="108">
        <v>86</v>
      </c>
      <c r="BR92" s="107"/>
      <c r="BS92" s="848"/>
      <c r="BT92" s="849"/>
      <c r="BU92" s="849"/>
      <c r="BV92" s="849"/>
      <c r="BW92" s="849"/>
      <c r="BX92" s="849"/>
      <c r="BY92" s="849"/>
      <c r="BZ92" s="849"/>
      <c r="CA92" s="849"/>
      <c r="CB92" s="849"/>
      <c r="CC92" s="849"/>
      <c r="CD92" s="849"/>
      <c r="CE92" s="849"/>
      <c r="CF92" s="849"/>
      <c r="CG92" s="850"/>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4"/>
      <c r="EA92" s="88"/>
    </row>
    <row r="93" spans="1:131" ht="26.25" hidden="1" customHeight="1" x14ac:dyDescent="0.15">
      <c r="A93" s="105"/>
      <c r="B93" s="104"/>
      <c r="C93" s="104"/>
      <c r="D93" s="104"/>
      <c r="E93" s="104"/>
      <c r="F93" s="104"/>
      <c r="G93" s="104"/>
      <c r="H93" s="104"/>
      <c r="I93" s="104"/>
      <c r="J93" s="104"/>
      <c r="K93" s="104"/>
      <c r="L93" s="104"/>
      <c r="M93" s="104"/>
      <c r="N93" s="104"/>
      <c r="O93" s="104"/>
      <c r="P93" s="104"/>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c r="AQ93" s="103"/>
      <c r="AR93" s="103"/>
      <c r="AS93" s="103"/>
      <c r="AT93" s="103"/>
      <c r="AU93" s="103"/>
      <c r="AV93" s="103"/>
      <c r="AW93" s="103"/>
      <c r="AX93" s="103"/>
      <c r="AY93" s="103"/>
      <c r="AZ93" s="102"/>
      <c r="BA93" s="102"/>
      <c r="BB93" s="102"/>
      <c r="BC93" s="102"/>
      <c r="BD93" s="102"/>
      <c r="BE93" s="101"/>
      <c r="BF93" s="101"/>
      <c r="BG93" s="101"/>
      <c r="BH93" s="101"/>
      <c r="BI93" s="101"/>
      <c r="BJ93" s="101"/>
      <c r="BK93" s="101"/>
      <c r="BL93" s="101"/>
      <c r="BM93" s="101"/>
      <c r="BN93" s="101"/>
      <c r="BO93" s="101"/>
      <c r="BP93" s="101"/>
      <c r="BQ93" s="108">
        <v>87</v>
      </c>
      <c r="BR93" s="107"/>
      <c r="BS93" s="848"/>
      <c r="BT93" s="849"/>
      <c r="BU93" s="849"/>
      <c r="BV93" s="849"/>
      <c r="BW93" s="849"/>
      <c r="BX93" s="849"/>
      <c r="BY93" s="849"/>
      <c r="BZ93" s="849"/>
      <c r="CA93" s="849"/>
      <c r="CB93" s="849"/>
      <c r="CC93" s="849"/>
      <c r="CD93" s="849"/>
      <c r="CE93" s="849"/>
      <c r="CF93" s="849"/>
      <c r="CG93" s="850"/>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4"/>
      <c r="EA93" s="88"/>
    </row>
    <row r="94" spans="1:131" ht="26.25" hidden="1" customHeight="1" x14ac:dyDescent="0.15">
      <c r="A94" s="105"/>
      <c r="B94" s="104"/>
      <c r="C94" s="104"/>
      <c r="D94" s="104"/>
      <c r="E94" s="104"/>
      <c r="F94" s="104"/>
      <c r="G94" s="104"/>
      <c r="H94" s="104"/>
      <c r="I94" s="104"/>
      <c r="J94" s="104"/>
      <c r="K94" s="104"/>
      <c r="L94" s="104"/>
      <c r="M94" s="104"/>
      <c r="N94" s="104"/>
      <c r="O94" s="104"/>
      <c r="P94" s="104"/>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2"/>
      <c r="BA94" s="102"/>
      <c r="BB94" s="102"/>
      <c r="BC94" s="102"/>
      <c r="BD94" s="102"/>
      <c r="BE94" s="101"/>
      <c r="BF94" s="101"/>
      <c r="BG94" s="101"/>
      <c r="BH94" s="101"/>
      <c r="BI94" s="101"/>
      <c r="BJ94" s="101"/>
      <c r="BK94" s="101"/>
      <c r="BL94" s="101"/>
      <c r="BM94" s="101"/>
      <c r="BN94" s="101"/>
      <c r="BO94" s="101"/>
      <c r="BP94" s="101"/>
      <c r="BQ94" s="108">
        <v>88</v>
      </c>
      <c r="BR94" s="107"/>
      <c r="BS94" s="848"/>
      <c r="BT94" s="849"/>
      <c r="BU94" s="849"/>
      <c r="BV94" s="849"/>
      <c r="BW94" s="849"/>
      <c r="BX94" s="849"/>
      <c r="BY94" s="849"/>
      <c r="BZ94" s="849"/>
      <c r="CA94" s="849"/>
      <c r="CB94" s="849"/>
      <c r="CC94" s="849"/>
      <c r="CD94" s="849"/>
      <c r="CE94" s="849"/>
      <c r="CF94" s="849"/>
      <c r="CG94" s="850"/>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4"/>
      <c r="EA94" s="88"/>
    </row>
    <row r="95" spans="1:131" ht="26.25" hidden="1" customHeight="1" x14ac:dyDescent="0.15">
      <c r="A95" s="105"/>
      <c r="B95" s="104"/>
      <c r="C95" s="104"/>
      <c r="D95" s="104"/>
      <c r="E95" s="104"/>
      <c r="F95" s="104"/>
      <c r="G95" s="104"/>
      <c r="H95" s="104"/>
      <c r="I95" s="104"/>
      <c r="J95" s="104"/>
      <c r="K95" s="104"/>
      <c r="L95" s="104"/>
      <c r="M95" s="104"/>
      <c r="N95" s="104"/>
      <c r="O95" s="104"/>
      <c r="P95" s="104"/>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3"/>
      <c r="AR95" s="103"/>
      <c r="AS95" s="103"/>
      <c r="AT95" s="103"/>
      <c r="AU95" s="103"/>
      <c r="AV95" s="103"/>
      <c r="AW95" s="103"/>
      <c r="AX95" s="103"/>
      <c r="AY95" s="103"/>
      <c r="AZ95" s="102"/>
      <c r="BA95" s="102"/>
      <c r="BB95" s="102"/>
      <c r="BC95" s="102"/>
      <c r="BD95" s="102"/>
      <c r="BE95" s="101"/>
      <c r="BF95" s="101"/>
      <c r="BG95" s="101"/>
      <c r="BH95" s="101"/>
      <c r="BI95" s="101"/>
      <c r="BJ95" s="101"/>
      <c r="BK95" s="101"/>
      <c r="BL95" s="101"/>
      <c r="BM95" s="101"/>
      <c r="BN95" s="101"/>
      <c r="BO95" s="101"/>
      <c r="BP95" s="101"/>
      <c r="BQ95" s="108">
        <v>89</v>
      </c>
      <c r="BR95" s="107"/>
      <c r="BS95" s="848"/>
      <c r="BT95" s="849"/>
      <c r="BU95" s="849"/>
      <c r="BV95" s="849"/>
      <c r="BW95" s="849"/>
      <c r="BX95" s="849"/>
      <c r="BY95" s="849"/>
      <c r="BZ95" s="849"/>
      <c r="CA95" s="849"/>
      <c r="CB95" s="849"/>
      <c r="CC95" s="849"/>
      <c r="CD95" s="849"/>
      <c r="CE95" s="849"/>
      <c r="CF95" s="849"/>
      <c r="CG95" s="850"/>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4"/>
      <c r="EA95" s="88"/>
    </row>
    <row r="96" spans="1:131" ht="26.25" hidden="1" customHeight="1" x14ac:dyDescent="0.15">
      <c r="A96" s="105"/>
      <c r="B96" s="104"/>
      <c r="C96" s="104"/>
      <c r="D96" s="104"/>
      <c r="E96" s="104"/>
      <c r="F96" s="104"/>
      <c r="G96" s="104"/>
      <c r="H96" s="104"/>
      <c r="I96" s="104"/>
      <c r="J96" s="104"/>
      <c r="K96" s="104"/>
      <c r="L96" s="104"/>
      <c r="M96" s="104"/>
      <c r="N96" s="104"/>
      <c r="O96" s="104"/>
      <c r="P96" s="104"/>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3"/>
      <c r="AR96" s="103"/>
      <c r="AS96" s="103"/>
      <c r="AT96" s="103"/>
      <c r="AU96" s="103"/>
      <c r="AV96" s="103"/>
      <c r="AW96" s="103"/>
      <c r="AX96" s="103"/>
      <c r="AY96" s="103"/>
      <c r="AZ96" s="102"/>
      <c r="BA96" s="102"/>
      <c r="BB96" s="102"/>
      <c r="BC96" s="102"/>
      <c r="BD96" s="102"/>
      <c r="BE96" s="101"/>
      <c r="BF96" s="101"/>
      <c r="BG96" s="101"/>
      <c r="BH96" s="101"/>
      <c r="BI96" s="101"/>
      <c r="BJ96" s="101"/>
      <c r="BK96" s="101"/>
      <c r="BL96" s="101"/>
      <c r="BM96" s="101"/>
      <c r="BN96" s="101"/>
      <c r="BO96" s="101"/>
      <c r="BP96" s="101"/>
      <c r="BQ96" s="108">
        <v>90</v>
      </c>
      <c r="BR96" s="107"/>
      <c r="BS96" s="848"/>
      <c r="BT96" s="849"/>
      <c r="BU96" s="849"/>
      <c r="BV96" s="849"/>
      <c r="BW96" s="849"/>
      <c r="BX96" s="849"/>
      <c r="BY96" s="849"/>
      <c r="BZ96" s="849"/>
      <c r="CA96" s="849"/>
      <c r="CB96" s="849"/>
      <c r="CC96" s="849"/>
      <c r="CD96" s="849"/>
      <c r="CE96" s="849"/>
      <c r="CF96" s="849"/>
      <c r="CG96" s="850"/>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4"/>
      <c r="EA96" s="88"/>
    </row>
    <row r="97" spans="1:131" ht="26.25" hidden="1" customHeight="1" x14ac:dyDescent="0.15">
      <c r="A97" s="105"/>
      <c r="B97" s="104"/>
      <c r="C97" s="104"/>
      <c r="D97" s="104"/>
      <c r="E97" s="104"/>
      <c r="F97" s="104"/>
      <c r="G97" s="104"/>
      <c r="H97" s="104"/>
      <c r="I97" s="104"/>
      <c r="J97" s="104"/>
      <c r="K97" s="104"/>
      <c r="L97" s="104"/>
      <c r="M97" s="104"/>
      <c r="N97" s="104"/>
      <c r="O97" s="104"/>
      <c r="P97" s="104"/>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3"/>
      <c r="AR97" s="103"/>
      <c r="AS97" s="103"/>
      <c r="AT97" s="103"/>
      <c r="AU97" s="103"/>
      <c r="AV97" s="103"/>
      <c r="AW97" s="103"/>
      <c r="AX97" s="103"/>
      <c r="AY97" s="103"/>
      <c r="AZ97" s="102"/>
      <c r="BA97" s="102"/>
      <c r="BB97" s="102"/>
      <c r="BC97" s="102"/>
      <c r="BD97" s="102"/>
      <c r="BE97" s="101"/>
      <c r="BF97" s="101"/>
      <c r="BG97" s="101"/>
      <c r="BH97" s="101"/>
      <c r="BI97" s="101"/>
      <c r="BJ97" s="101"/>
      <c r="BK97" s="101"/>
      <c r="BL97" s="101"/>
      <c r="BM97" s="101"/>
      <c r="BN97" s="101"/>
      <c r="BO97" s="101"/>
      <c r="BP97" s="101"/>
      <c r="BQ97" s="108">
        <v>91</v>
      </c>
      <c r="BR97" s="107"/>
      <c r="BS97" s="848"/>
      <c r="BT97" s="849"/>
      <c r="BU97" s="849"/>
      <c r="BV97" s="849"/>
      <c r="BW97" s="849"/>
      <c r="BX97" s="849"/>
      <c r="BY97" s="849"/>
      <c r="BZ97" s="849"/>
      <c r="CA97" s="849"/>
      <c r="CB97" s="849"/>
      <c r="CC97" s="849"/>
      <c r="CD97" s="849"/>
      <c r="CE97" s="849"/>
      <c r="CF97" s="849"/>
      <c r="CG97" s="850"/>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4"/>
      <c r="EA97" s="88"/>
    </row>
    <row r="98" spans="1:131" ht="26.25" hidden="1" customHeight="1" x14ac:dyDescent="0.15">
      <c r="A98" s="105"/>
      <c r="B98" s="104"/>
      <c r="C98" s="104"/>
      <c r="D98" s="104"/>
      <c r="E98" s="104"/>
      <c r="F98" s="104"/>
      <c r="G98" s="104"/>
      <c r="H98" s="104"/>
      <c r="I98" s="104"/>
      <c r="J98" s="104"/>
      <c r="K98" s="104"/>
      <c r="L98" s="104"/>
      <c r="M98" s="104"/>
      <c r="N98" s="104"/>
      <c r="O98" s="104"/>
      <c r="P98" s="104"/>
      <c r="Q98" s="103"/>
      <c r="R98" s="103"/>
      <c r="S98" s="103"/>
      <c r="T98" s="103"/>
      <c r="U98" s="103"/>
      <c r="V98" s="103"/>
      <c r="W98" s="103"/>
      <c r="X98" s="103"/>
      <c r="Y98" s="103"/>
      <c r="Z98" s="103"/>
      <c r="AA98" s="103"/>
      <c r="AB98" s="103"/>
      <c r="AC98" s="103"/>
      <c r="AD98" s="103"/>
      <c r="AE98" s="103"/>
      <c r="AF98" s="103"/>
      <c r="AG98" s="103"/>
      <c r="AH98" s="103"/>
      <c r="AI98" s="103"/>
      <c r="AJ98" s="103"/>
      <c r="AK98" s="103"/>
      <c r="AL98" s="103"/>
      <c r="AM98" s="103"/>
      <c r="AN98" s="103"/>
      <c r="AO98" s="103"/>
      <c r="AP98" s="103"/>
      <c r="AQ98" s="103"/>
      <c r="AR98" s="103"/>
      <c r="AS98" s="103"/>
      <c r="AT98" s="103"/>
      <c r="AU98" s="103"/>
      <c r="AV98" s="103"/>
      <c r="AW98" s="103"/>
      <c r="AX98" s="103"/>
      <c r="AY98" s="103"/>
      <c r="AZ98" s="102"/>
      <c r="BA98" s="102"/>
      <c r="BB98" s="102"/>
      <c r="BC98" s="102"/>
      <c r="BD98" s="102"/>
      <c r="BE98" s="101"/>
      <c r="BF98" s="101"/>
      <c r="BG98" s="101"/>
      <c r="BH98" s="101"/>
      <c r="BI98" s="101"/>
      <c r="BJ98" s="101"/>
      <c r="BK98" s="101"/>
      <c r="BL98" s="101"/>
      <c r="BM98" s="101"/>
      <c r="BN98" s="101"/>
      <c r="BO98" s="101"/>
      <c r="BP98" s="101"/>
      <c r="BQ98" s="108">
        <v>92</v>
      </c>
      <c r="BR98" s="107"/>
      <c r="BS98" s="848"/>
      <c r="BT98" s="849"/>
      <c r="BU98" s="849"/>
      <c r="BV98" s="849"/>
      <c r="BW98" s="849"/>
      <c r="BX98" s="849"/>
      <c r="BY98" s="849"/>
      <c r="BZ98" s="849"/>
      <c r="CA98" s="849"/>
      <c r="CB98" s="849"/>
      <c r="CC98" s="849"/>
      <c r="CD98" s="849"/>
      <c r="CE98" s="849"/>
      <c r="CF98" s="849"/>
      <c r="CG98" s="850"/>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4"/>
      <c r="EA98" s="88"/>
    </row>
    <row r="99" spans="1:131" ht="26.25" hidden="1" customHeight="1" x14ac:dyDescent="0.15">
      <c r="A99" s="105"/>
      <c r="B99" s="104"/>
      <c r="C99" s="104"/>
      <c r="D99" s="104"/>
      <c r="E99" s="104"/>
      <c r="F99" s="104"/>
      <c r="G99" s="104"/>
      <c r="H99" s="104"/>
      <c r="I99" s="104"/>
      <c r="J99" s="104"/>
      <c r="K99" s="104"/>
      <c r="L99" s="104"/>
      <c r="M99" s="104"/>
      <c r="N99" s="104"/>
      <c r="O99" s="104"/>
      <c r="P99" s="104"/>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c r="AQ99" s="103"/>
      <c r="AR99" s="103"/>
      <c r="AS99" s="103"/>
      <c r="AT99" s="103"/>
      <c r="AU99" s="103"/>
      <c r="AV99" s="103"/>
      <c r="AW99" s="103"/>
      <c r="AX99" s="103"/>
      <c r="AY99" s="103"/>
      <c r="AZ99" s="102"/>
      <c r="BA99" s="102"/>
      <c r="BB99" s="102"/>
      <c r="BC99" s="102"/>
      <c r="BD99" s="102"/>
      <c r="BE99" s="101"/>
      <c r="BF99" s="101"/>
      <c r="BG99" s="101"/>
      <c r="BH99" s="101"/>
      <c r="BI99" s="101"/>
      <c r="BJ99" s="101"/>
      <c r="BK99" s="101"/>
      <c r="BL99" s="101"/>
      <c r="BM99" s="101"/>
      <c r="BN99" s="101"/>
      <c r="BO99" s="101"/>
      <c r="BP99" s="101"/>
      <c r="BQ99" s="108">
        <v>93</v>
      </c>
      <c r="BR99" s="107"/>
      <c r="BS99" s="848"/>
      <c r="BT99" s="849"/>
      <c r="BU99" s="849"/>
      <c r="BV99" s="849"/>
      <c r="BW99" s="849"/>
      <c r="BX99" s="849"/>
      <c r="BY99" s="849"/>
      <c r="BZ99" s="849"/>
      <c r="CA99" s="849"/>
      <c r="CB99" s="849"/>
      <c r="CC99" s="849"/>
      <c r="CD99" s="849"/>
      <c r="CE99" s="849"/>
      <c r="CF99" s="849"/>
      <c r="CG99" s="850"/>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4"/>
      <c r="EA99" s="88"/>
    </row>
    <row r="100" spans="1:131" ht="26.25" hidden="1" customHeight="1" x14ac:dyDescent="0.15">
      <c r="A100" s="105"/>
      <c r="B100" s="104"/>
      <c r="C100" s="104"/>
      <c r="D100" s="104"/>
      <c r="E100" s="104"/>
      <c r="F100" s="104"/>
      <c r="G100" s="104"/>
      <c r="H100" s="104"/>
      <c r="I100" s="104"/>
      <c r="J100" s="104"/>
      <c r="K100" s="104"/>
      <c r="L100" s="104"/>
      <c r="M100" s="104"/>
      <c r="N100" s="104"/>
      <c r="O100" s="104"/>
      <c r="P100" s="104"/>
      <c r="Q100" s="103"/>
      <c r="R100" s="103"/>
      <c r="S100" s="103"/>
      <c r="T100" s="103"/>
      <c r="U100" s="103"/>
      <c r="V100" s="103"/>
      <c r="W100" s="103"/>
      <c r="X100" s="103"/>
      <c r="Y100" s="103"/>
      <c r="Z100" s="103"/>
      <c r="AA100" s="103"/>
      <c r="AB100" s="103"/>
      <c r="AC100" s="103"/>
      <c r="AD100" s="103"/>
      <c r="AE100" s="103"/>
      <c r="AF100" s="103"/>
      <c r="AG100" s="103"/>
      <c r="AH100" s="103"/>
      <c r="AI100" s="103"/>
      <c r="AJ100" s="103"/>
      <c r="AK100" s="103"/>
      <c r="AL100" s="103"/>
      <c r="AM100" s="103"/>
      <c r="AN100" s="103"/>
      <c r="AO100" s="103"/>
      <c r="AP100" s="103"/>
      <c r="AQ100" s="103"/>
      <c r="AR100" s="103"/>
      <c r="AS100" s="103"/>
      <c r="AT100" s="103"/>
      <c r="AU100" s="103"/>
      <c r="AV100" s="103"/>
      <c r="AW100" s="103"/>
      <c r="AX100" s="103"/>
      <c r="AY100" s="103"/>
      <c r="AZ100" s="102"/>
      <c r="BA100" s="102"/>
      <c r="BB100" s="102"/>
      <c r="BC100" s="102"/>
      <c r="BD100" s="102"/>
      <c r="BE100" s="101"/>
      <c r="BF100" s="101"/>
      <c r="BG100" s="101"/>
      <c r="BH100" s="101"/>
      <c r="BI100" s="101"/>
      <c r="BJ100" s="101"/>
      <c r="BK100" s="101"/>
      <c r="BL100" s="101"/>
      <c r="BM100" s="101"/>
      <c r="BN100" s="101"/>
      <c r="BO100" s="101"/>
      <c r="BP100" s="101"/>
      <c r="BQ100" s="108">
        <v>94</v>
      </c>
      <c r="BR100" s="107"/>
      <c r="BS100" s="848"/>
      <c r="BT100" s="849"/>
      <c r="BU100" s="849"/>
      <c r="BV100" s="849"/>
      <c r="BW100" s="849"/>
      <c r="BX100" s="849"/>
      <c r="BY100" s="849"/>
      <c r="BZ100" s="849"/>
      <c r="CA100" s="849"/>
      <c r="CB100" s="849"/>
      <c r="CC100" s="849"/>
      <c r="CD100" s="849"/>
      <c r="CE100" s="849"/>
      <c r="CF100" s="849"/>
      <c r="CG100" s="850"/>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4"/>
      <c r="EA100" s="88"/>
    </row>
    <row r="101" spans="1:131" ht="26.25" hidden="1" customHeight="1" x14ac:dyDescent="0.15">
      <c r="A101" s="105"/>
      <c r="B101" s="104"/>
      <c r="C101" s="104"/>
      <c r="D101" s="104"/>
      <c r="E101" s="104"/>
      <c r="F101" s="104"/>
      <c r="G101" s="104"/>
      <c r="H101" s="104"/>
      <c r="I101" s="104"/>
      <c r="J101" s="104"/>
      <c r="K101" s="104"/>
      <c r="L101" s="104"/>
      <c r="M101" s="104"/>
      <c r="N101" s="104"/>
      <c r="O101" s="104"/>
      <c r="P101" s="104"/>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c r="AQ101" s="103"/>
      <c r="AR101" s="103"/>
      <c r="AS101" s="103"/>
      <c r="AT101" s="103"/>
      <c r="AU101" s="103"/>
      <c r="AV101" s="103"/>
      <c r="AW101" s="103"/>
      <c r="AX101" s="103"/>
      <c r="AY101" s="103"/>
      <c r="AZ101" s="102"/>
      <c r="BA101" s="102"/>
      <c r="BB101" s="102"/>
      <c r="BC101" s="102"/>
      <c r="BD101" s="102"/>
      <c r="BE101" s="101"/>
      <c r="BF101" s="101"/>
      <c r="BG101" s="101"/>
      <c r="BH101" s="101"/>
      <c r="BI101" s="101"/>
      <c r="BJ101" s="101"/>
      <c r="BK101" s="101"/>
      <c r="BL101" s="101"/>
      <c r="BM101" s="101"/>
      <c r="BN101" s="101"/>
      <c r="BO101" s="101"/>
      <c r="BP101" s="101"/>
      <c r="BQ101" s="108">
        <v>95</v>
      </c>
      <c r="BR101" s="107"/>
      <c r="BS101" s="848"/>
      <c r="BT101" s="849"/>
      <c r="BU101" s="849"/>
      <c r="BV101" s="849"/>
      <c r="BW101" s="849"/>
      <c r="BX101" s="849"/>
      <c r="BY101" s="849"/>
      <c r="BZ101" s="849"/>
      <c r="CA101" s="849"/>
      <c r="CB101" s="849"/>
      <c r="CC101" s="849"/>
      <c r="CD101" s="849"/>
      <c r="CE101" s="849"/>
      <c r="CF101" s="849"/>
      <c r="CG101" s="850"/>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4"/>
      <c r="EA101" s="88"/>
    </row>
    <row r="102" spans="1:131" ht="26.25" customHeight="1" thickBot="1" x14ac:dyDescent="0.2">
      <c r="A102" s="105"/>
      <c r="B102" s="104"/>
      <c r="C102" s="104"/>
      <c r="D102" s="104"/>
      <c r="E102" s="104"/>
      <c r="F102" s="104"/>
      <c r="G102" s="104"/>
      <c r="H102" s="104"/>
      <c r="I102" s="104"/>
      <c r="J102" s="104"/>
      <c r="K102" s="104"/>
      <c r="L102" s="104"/>
      <c r="M102" s="104"/>
      <c r="N102" s="104"/>
      <c r="O102" s="104"/>
      <c r="P102" s="104"/>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3"/>
      <c r="AR102" s="103"/>
      <c r="AS102" s="103"/>
      <c r="AT102" s="103"/>
      <c r="AU102" s="103"/>
      <c r="AV102" s="103"/>
      <c r="AW102" s="103"/>
      <c r="AX102" s="103"/>
      <c r="AY102" s="103"/>
      <c r="AZ102" s="102"/>
      <c r="BA102" s="102"/>
      <c r="BB102" s="102"/>
      <c r="BC102" s="102"/>
      <c r="BD102" s="102"/>
      <c r="BE102" s="101"/>
      <c r="BF102" s="101"/>
      <c r="BG102" s="101"/>
      <c r="BH102" s="101"/>
      <c r="BI102" s="101"/>
      <c r="BJ102" s="101"/>
      <c r="BK102" s="101"/>
      <c r="BL102" s="101"/>
      <c r="BM102" s="101"/>
      <c r="BN102" s="101"/>
      <c r="BO102" s="101"/>
      <c r="BP102" s="101"/>
      <c r="BQ102" s="106" t="s">
        <v>392</v>
      </c>
      <c r="BR102" s="792" t="s">
        <v>391</v>
      </c>
      <c r="BS102" s="793"/>
      <c r="BT102" s="793"/>
      <c r="BU102" s="793"/>
      <c r="BV102" s="793"/>
      <c r="BW102" s="793"/>
      <c r="BX102" s="793"/>
      <c r="BY102" s="793"/>
      <c r="BZ102" s="793"/>
      <c r="CA102" s="793"/>
      <c r="CB102" s="793"/>
      <c r="CC102" s="793"/>
      <c r="CD102" s="793"/>
      <c r="CE102" s="793"/>
      <c r="CF102" s="793"/>
      <c r="CG102" s="794"/>
      <c r="CH102" s="886"/>
      <c r="CI102" s="887"/>
      <c r="CJ102" s="887"/>
      <c r="CK102" s="887"/>
      <c r="CL102" s="888"/>
      <c r="CM102" s="886"/>
      <c r="CN102" s="887"/>
      <c r="CO102" s="887"/>
      <c r="CP102" s="887"/>
      <c r="CQ102" s="888"/>
      <c r="CR102" s="881">
        <v>80</v>
      </c>
      <c r="CS102" s="846"/>
      <c r="CT102" s="846"/>
      <c r="CU102" s="846"/>
      <c r="CV102" s="882"/>
      <c r="CW102" s="881">
        <v>130</v>
      </c>
      <c r="CX102" s="846"/>
      <c r="CY102" s="846"/>
      <c r="CZ102" s="846"/>
      <c r="DA102" s="882"/>
      <c r="DB102" s="881"/>
      <c r="DC102" s="846"/>
      <c r="DD102" s="846"/>
      <c r="DE102" s="846"/>
      <c r="DF102" s="882"/>
      <c r="DG102" s="881"/>
      <c r="DH102" s="846"/>
      <c r="DI102" s="846"/>
      <c r="DJ102" s="846"/>
      <c r="DK102" s="882"/>
      <c r="DL102" s="881"/>
      <c r="DM102" s="846"/>
      <c r="DN102" s="846"/>
      <c r="DO102" s="846"/>
      <c r="DP102" s="882"/>
      <c r="DQ102" s="881"/>
      <c r="DR102" s="846"/>
      <c r="DS102" s="846"/>
      <c r="DT102" s="846"/>
      <c r="DU102" s="882"/>
      <c r="DV102" s="792"/>
      <c r="DW102" s="793"/>
      <c r="DX102" s="793"/>
      <c r="DY102" s="793"/>
      <c r="DZ102" s="900"/>
      <c r="EA102" s="88"/>
    </row>
    <row r="103" spans="1:131" ht="26.25" customHeight="1" x14ac:dyDescent="0.15">
      <c r="A103" s="105"/>
      <c r="B103" s="104"/>
      <c r="C103" s="104"/>
      <c r="D103" s="104"/>
      <c r="E103" s="104"/>
      <c r="F103" s="104"/>
      <c r="G103" s="104"/>
      <c r="H103" s="104"/>
      <c r="I103" s="104"/>
      <c r="J103" s="104"/>
      <c r="K103" s="104"/>
      <c r="L103" s="104"/>
      <c r="M103" s="104"/>
      <c r="N103" s="104"/>
      <c r="O103" s="104"/>
      <c r="P103" s="104"/>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3"/>
      <c r="AZ103" s="102"/>
      <c r="BA103" s="102"/>
      <c r="BB103" s="102"/>
      <c r="BC103" s="102"/>
      <c r="BD103" s="102"/>
      <c r="BE103" s="101"/>
      <c r="BF103" s="101"/>
      <c r="BG103" s="101"/>
      <c r="BH103" s="101"/>
      <c r="BI103" s="101"/>
      <c r="BJ103" s="101"/>
      <c r="BK103" s="101"/>
      <c r="BL103" s="101"/>
      <c r="BM103" s="101"/>
      <c r="BN103" s="101"/>
      <c r="BO103" s="101"/>
      <c r="BP103" s="101"/>
      <c r="BQ103" s="901" t="s">
        <v>390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88"/>
    </row>
    <row r="104" spans="1:131" ht="26.25" customHeight="1" x14ac:dyDescent="0.15">
      <c r="A104" s="105"/>
      <c r="B104" s="104"/>
      <c r="C104" s="104"/>
      <c r="D104" s="104"/>
      <c r="E104" s="104"/>
      <c r="F104" s="104"/>
      <c r="G104" s="104"/>
      <c r="H104" s="104"/>
      <c r="I104" s="104"/>
      <c r="J104" s="104"/>
      <c r="K104" s="104"/>
      <c r="L104" s="104"/>
      <c r="M104" s="104"/>
      <c r="N104" s="104"/>
      <c r="O104" s="104"/>
      <c r="P104" s="104"/>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3"/>
      <c r="AY104" s="103"/>
      <c r="AZ104" s="102"/>
      <c r="BA104" s="102"/>
      <c r="BB104" s="102"/>
      <c r="BC104" s="102"/>
      <c r="BD104" s="102"/>
      <c r="BE104" s="101"/>
      <c r="BF104" s="101"/>
      <c r="BG104" s="101"/>
      <c r="BH104" s="101"/>
      <c r="BI104" s="101"/>
      <c r="BJ104" s="101"/>
      <c r="BK104" s="101"/>
      <c r="BL104" s="101"/>
      <c r="BM104" s="101"/>
      <c r="BN104" s="101"/>
      <c r="BO104" s="101"/>
      <c r="BP104" s="101"/>
      <c r="BQ104" s="902" t="s">
        <v>389</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88"/>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row>
    <row r="107" spans="1:131" s="88" customFormat="1" ht="26.25" customHeight="1" thickBot="1" x14ac:dyDescent="0.2">
      <c r="A107" s="100" t="s">
        <v>388</v>
      </c>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100" t="s">
        <v>387</v>
      </c>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row>
    <row r="108" spans="1:131" s="88" customFormat="1" ht="26.25" customHeight="1" x14ac:dyDescent="0.15">
      <c r="A108" s="903" t="s">
        <v>386</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385</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88" customFormat="1" ht="26.25" customHeight="1" x14ac:dyDescent="0.15">
      <c r="A109" s="906" t="s">
        <v>384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360</v>
      </c>
      <c r="AB109" s="890"/>
      <c r="AC109" s="890"/>
      <c r="AD109" s="890"/>
      <c r="AE109" s="891"/>
      <c r="AF109" s="889" t="s">
        <v>359</v>
      </c>
      <c r="AG109" s="890"/>
      <c r="AH109" s="890"/>
      <c r="AI109" s="890"/>
      <c r="AJ109" s="891"/>
      <c r="AK109" s="889" t="s">
        <v>215</v>
      </c>
      <c r="AL109" s="890"/>
      <c r="AM109" s="890"/>
      <c r="AN109" s="890"/>
      <c r="AO109" s="891"/>
      <c r="AP109" s="889" t="s">
        <v>358</v>
      </c>
      <c r="AQ109" s="890"/>
      <c r="AR109" s="890"/>
      <c r="AS109" s="890"/>
      <c r="AT109" s="892"/>
      <c r="AU109" s="906" t="s">
        <v>384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360</v>
      </c>
      <c r="BR109" s="890"/>
      <c r="BS109" s="890"/>
      <c r="BT109" s="890"/>
      <c r="BU109" s="891"/>
      <c r="BV109" s="889" t="s">
        <v>359</v>
      </c>
      <c r="BW109" s="890"/>
      <c r="BX109" s="890"/>
      <c r="BY109" s="890"/>
      <c r="BZ109" s="891"/>
      <c r="CA109" s="889" t="s">
        <v>215</v>
      </c>
      <c r="CB109" s="890"/>
      <c r="CC109" s="890"/>
      <c r="CD109" s="890"/>
      <c r="CE109" s="891"/>
      <c r="CF109" s="899" t="s">
        <v>358</v>
      </c>
      <c r="CG109" s="899"/>
      <c r="CH109" s="899"/>
      <c r="CI109" s="899"/>
      <c r="CJ109" s="899"/>
      <c r="CK109" s="889" t="s">
        <v>361</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360</v>
      </c>
      <c r="DH109" s="890"/>
      <c r="DI109" s="890"/>
      <c r="DJ109" s="890"/>
      <c r="DK109" s="891"/>
      <c r="DL109" s="889" t="s">
        <v>359</v>
      </c>
      <c r="DM109" s="890"/>
      <c r="DN109" s="890"/>
      <c r="DO109" s="890"/>
      <c r="DP109" s="891"/>
      <c r="DQ109" s="889" t="s">
        <v>215</v>
      </c>
      <c r="DR109" s="890"/>
      <c r="DS109" s="890"/>
      <c r="DT109" s="890"/>
      <c r="DU109" s="891"/>
      <c r="DV109" s="889" t="s">
        <v>358</v>
      </c>
      <c r="DW109" s="890"/>
      <c r="DX109" s="890"/>
      <c r="DY109" s="890"/>
      <c r="DZ109" s="892"/>
    </row>
    <row r="110" spans="1:131" s="88" customFormat="1" ht="26.25" customHeight="1" x14ac:dyDescent="0.15">
      <c r="A110" s="907" t="s">
        <v>383</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9"/>
      <c r="AA110" s="910">
        <v>4409788</v>
      </c>
      <c r="AB110" s="911"/>
      <c r="AC110" s="911"/>
      <c r="AD110" s="911"/>
      <c r="AE110" s="912"/>
      <c r="AF110" s="913">
        <v>4538171</v>
      </c>
      <c r="AG110" s="911"/>
      <c r="AH110" s="911"/>
      <c r="AI110" s="911"/>
      <c r="AJ110" s="912"/>
      <c r="AK110" s="913">
        <v>4630289</v>
      </c>
      <c r="AL110" s="911"/>
      <c r="AM110" s="911"/>
      <c r="AN110" s="911"/>
      <c r="AO110" s="912"/>
      <c r="AP110" s="914">
        <v>27.1</v>
      </c>
      <c r="AQ110" s="915"/>
      <c r="AR110" s="915"/>
      <c r="AS110" s="915"/>
      <c r="AT110" s="916"/>
      <c r="AU110" s="917" t="s">
        <v>382</v>
      </c>
      <c r="AV110" s="918"/>
      <c r="AW110" s="918"/>
      <c r="AX110" s="918"/>
      <c r="AY110" s="918"/>
      <c r="AZ110" s="930" t="s">
        <v>381</v>
      </c>
      <c r="BA110" s="908"/>
      <c r="BB110" s="908"/>
      <c r="BC110" s="908"/>
      <c r="BD110" s="908"/>
      <c r="BE110" s="908"/>
      <c r="BF110" s="908"/>
      <c r="BG110" s="908"/>
      <c r="BH110" s="908"/>
      <c r="BI110" s="908"/>
      <c r="BJ110" s="908"/>
      <c r="BK110" s="908"/>
      <c r="BL110" s="908"/>
      <c r="BM110" s="908"/>
      <c r="BN110" s="908"/>
      <c r="BO110" s="908"/>
      <c r="BP110" s="909"/>
      <c r="BQ110" s="931">
        <v>46568675</v>
      </c>
      <c r="BR110" s="932"/>
      <c r="BS110" s="932"/>
      <c r="BT110" s="932"/>
      <c r="BU110" s="932"/>
      <c r="BV110" s="932">
        <v>44974806</v>
      </c>
      <c r="BW110" s="932"/>
      <c r="BX110" s="932"/>
      <c r="BY110" s="932"/>
      <c r="BZ110" s="932"/>
      <c r="CA110" s="932">
        <v>43524988</v>
      </c>
      <c r="CB110" s="932"/>
      <c r="CC110" s="932"/>
      <c r="CD110" s="932"/>
      <c r="CE110" s="932"/>
      <c r="CF110" s="933">
        <v>254.4</v>
      </c>
      <c r="CG110" s="934"/>
      <c r="CH110" s="934"/>
      <c r="CI110" s="934"/>
      <c r="CJ110" s="934"/>
      <c r="CK110" s="935" t="s">
        <v>356</v>
      </c>
      <c r="CL110" s="936"/>
      <c r="CM110" s="930" t="s">
        <v>355</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31" t="s">
        <v>52</v>
      </c>
      <c r="DH110" s="932"/>
      <c r="DI110" s="932"/>
      <c r="DJ110" s="932"/>
      <c r="DK110" s="932"/>
      <c r="DL110" s="932" t="s">
        <v>52</v>
      </c>
      <c r="DM110" s="932"/>
      <c r="DN110" s="932"/>
      <c r="DO110" s="932"/>
      <c r="DP110" s="932"/>
      <c r="DQ110" s="932" t="s">
        <v>52</v>
      </c>
      <c r="DR110" s="932"/>
      <c r="DS110" s="932"/>
      <c r="DT110" s="932"/>
      <c r="DU110" s="932"/>
      <c r="DV110" s="941" t="s">
        <v>52</v>
      </c>
      <c r="DW110" s="941"/>
      <c r="DX110" s="941"/>
      <c r="DY110" s="941"/>
      <c r="DZ110" s="942"/>
    </row>
    <row r="111" spans="1:131" s="88" customFormat="1" ht="26.25" customHeight="1" x14ac:dyDescent="0.15">
      <c r="A111" s="943" t="s">
        <v>380</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23" t="s">
        <v>330</v>
      </c>
      <c r="AB111" s="924"/>
      <c r="AC111" s="924"/>
      <c r="AD111" s="924"/>
      <c r="AE111" s="925"/>
      <c r="AF111" s="926" t="s">
        <v>52</v>
      </c>
      <c r="AG111" s="924"/>
      <c r="AH111" s="924"/>
      <c r="AI111" s="924"/>
      <c r="AJ111" s="925"/>
      <c r="AK111" s="926" t="s">
        <v>52</v>
      </c>
      <c r="AL111" s="924"/>
      <c r="AM111" s="924"/>
      <c r="AN111" s="924"/>
      <c r="AO111" s="925"/>
      <c r="AP111" s="927" t="s">
        <v>52</v>
      </c>
      <c r="AQ111" s="928"/>
      <c r="AR111" s="928"/>
      <c r="AS111" s="928"/>
      <c r="AT111" s="929"/>
      <c r="AU111" s="919"/>
      <c r="AV111" s="920"/>
      <c r="AW111" s="920"/>
      <c r="AX111" s="920"/>
      <c r="AY111" s="920"/>
      <c r="AZ111" s="895" t="s">
        <v>379</v>
      </c>
      <c r="BA111" s="896"/>
      <c r="BB111" s="896"/>
      <c r="BC111" s="896"/>
      <c r="BD111" s="896"/>
      <c r="BE111" s="896"/>
      <c r="BF111" s="896"/>
      <c r="BG111" s="896"/>
      <c r="BH111" s="896"/>
      <c r="BI111" s="896"/>
      <c r="BJ111" s="896"/>
      <c r="BK111" s="896"/>
      <c r="BL111" s="896"/>
      <c r="BM111" s="896"/>
      <c r="BN111" s="896"/>
      <c r="BO111" s="896"/>
      <c r="BP111" s="897"/>
      <c r="BQ111" s="898">
        <v>609028</v>
      </c>
      <c r="BR111" s="883"/>
      <c r="BS111" s="883"/>
      <c r="BT111" s="883"/>
      <c r="BU111" s="883"/>
      <c r="BV111" s="883">
        <v>537627</v>
      </c>
      <c r="BW111" s="883"/>
      <c r="BX111" s="883"/>
      <c r="BY111" s="883"/>
      <c r="BZ111" s="883"/>
      <c r="CA111" s="883">
        <v>466980</v>
      </c>
      <c r="CB111" s="883"/>
      <c r="CC111" s="883"/>
      <c r="CD111" s="883"/>
      <c r="CE111" s="883"/>
      <c r="CF111" s="893">
        <v>2.7</v>
      </c>
      <c r="CG111" s="894"/>
      <c r="CH111" s="894"/>
      <c r="CI111" s="894"/>
      <c r="CJ111" s="894"/>
      <c r="CK111" s="937"/>
      <c r="CL111" s="938"/>
      <c r="CM111" s="895" t="s">
        <v>353</v>
      </c>
      <c r="CN111" s="896"/>
      <c r="CO111" s="896"/>
      <c r="CP111" s="896"/>
      <c r="CQ111" s="896"/>
      <c r="CR111" s="896"/>
      <c r="CS111" s="896"/>
      <c r="CT111" s="896"/>
      <c r="CU111" s="896"/>
      <c r="CV111" s="896"/>
      <c r="CW111" s="896"/>
      <c r="CX111" s="896"/>
      <c r="CY111" s="896"/>
      <c r="CZ111" s="896"/>
      <c r="DA111" s="896"/>
      <c r="DB111" s="896"/>
      <c r="DC111" s="896"/>
      <c r="DD111" s="896"/>
      <c r="DE111" s="896"/>
      <c r="DF111" s="897"/>
      <c r="DG111" s="898" t="s">
        <v>52</v>
      </c>
      <c r="DH111" s="883"/>
      <c r="DI111" s="883"/>
      <c r="DJ111" s="883"/>
      <c r="DK111" s="883"/>
      <c r="DL111" s="883" t="s">
        <v>52</v>
      </c>
      <c r="DM111" s="883"/>
      <c r="DN111" s="883"/>
      <c r="DO111" s="883"/>
      <c r="DP111" s="883"/>
      <c r="DQ111" s="883" t="s">
        <v>52</v>
      </c>
      <c r="DR111" s="883"/>
      <c r="DS111" s="883"/>
      <c r="DT111" s="883"/>
      <c r="DU111" s="883"/>
      <c r="DV111" s="884" t="s">
        <v>52</v>
      </c>
      <c r="DW111" s="884"/>
      <c r="DX111" s="884"/>
      <c r="DY111" s="884"/>
      <c r="DZ111" s="885"/>
    </row>
    <row r="112" spans="1:131" s="88" customFormat="1" ht="26.25" customHeight="1" x14ac:dyDescent="0.15">
      <c r="A112" s="953" t="s">
        <v>378</v>
      </c>
      <c r="B112" s="954"/>
      <c r="C112" s="896" t="s">
        <v>377</v>
      </c>
      <c r="D112" s="896"/>
      <c r="E112" s="896"/>
      <c r="F112" s="896"/>
      <c r="G112" s="896"/>
      <c r="H112" s="896"/>
      <c r="I112" s="896"/>
      <c r="J112" s="896"/>
      <c r="K112" s="896"/>
      <c r="L112" s="896"/>
      <c r="M112" s="896"/>
      <c r="N112" s="896"/>
      <c r="O112" s="896"/>
      <c r="P112" s="896"/>
      <c r="Q112" s="896"/>
      <c r="R112" s="896"/>
      <c r="S112" s="896"/>
      <c r="T112" s="896"/>
      <c r="U112" s="896"/>
      <c r="V112" s="896"/>
      <c r="W112" s="896"/>
      <c r="X112" s="896"/>
      <c r="Y112" s="896"/>
      <c r="Z112" s="897"/>
      <c r="AA112" s="952" t="s">
        <v>52</v>
      </c>
      <c r="AB112" s="947"/>
      <c r="AC112" s="947"/>
      <c r="AD112" s="947"/>
      <c r="AE112" s="948"/>
      <c r="AF112" s="946" t="s">
        <v>52</v>
      </c>
      <c r="AG112" s="947"/>
      <c r="AH112" s="947"/>
      <c r="AI112" s="947"/>
      <c r="AJ112" s="948"/>
      <c r="AK112" s="946" t="s">
        <v>52</v>
      </c>
      <c r="AL112" s="947"/>
      <c r="AM112" s="947"/>
      <c r="AN112" s="947"/>
      <c r="AO112" s="948"/>
      <c r="AP112" s="949" t="s">
        <v>52</v>
      </c>
      <c r="AQ112" s="950"/>
      <c r="AR112" s="950"/>
      <c r="AS112" s="950"/>
      <c r="AT112" s="951"/>
      <c r="AU112" s="919"/>
      <c r="AV112" s="920"/>
      <c r="AW112" s="920"/>
      <c r="AX112" s="920"/>
      <c r="AY112" s="920"/>
      <c r="AZ112" s="895" t="s">
        <v>376</v>
      </c>
      <c r="BA112" s="896"/>
      <c r="BB112" s="896"/>
      <c r="BC112" s="896"/>
      <c r="BD112" s="896"/>
      <c r="BE112" s="896"/>
      <c r="BF112" s="896"/>
      <c r="BG112" s="896"/>
      <c r="BH112" s="896"/>
      <c r="BI112" s="896"/>
      <c r="BJ112" s="896"/>
      <c r="BK112" s="896"/>
      <c r="BL112" s="896"/>
      <c r="BM112" s="896"/>
      <c r="BN112" s="896"/>
      <c r="BO112" s="896"/>
      <c r="BP112" s="897"/>
      <c r="BQ112" s="898">
        <v>16133347</v>
      </c>
      <c r="BR112" s="883"/>
      <c r="BS112" s="883"/>
      <c r="BT112" s="883"/>
      <c r="BU112" s="883"/>
      <c r="BV112" s="883">
        <v>16059956</v>
      </c>
      <c r="BW112" s="883"/>
      <c r="BX112" s="883"/>
      <c r="BY112" s="883"/>
      <c r="BZ112" s="883"/>
      <c r="CA112" s="883">
        <v>15869774</v>
      </c>
      <c r="CB112" s="883"/>
      <c r="CC112" s="883"/>
      <c r="CD112" s="883"/>
      <c r="CE112" s="883"/>
      <c r="CF112" s="893">
        <v>92.8</v>
      </c>
      <c r="CG112" s="894"/>
      <c r="CH112" s="894"/>
      <c r="CI112" s="894"/>
      <c r="CJ112" s="894"/>
      <c r="CK112" s="937"/>
      <c r="CL112" s="938"/>
      <c r="CM112" s="895" t="s">
        <v>375</v>
      </c>
      <c r="CN112" s="896"/>
      <c r="CO112" s="896"/>
      <c r="CP112" s="896"/>
      <c r="CQ112" s="896"/>
      <c r="CR112" s="896"/>
      <c r="CS112" s="896"/>
      <c r="CT112" s="896"/>
      <c r="CU112" s="896"/>
      <c r="CV112" s="896"/>
      <c r="CW112" s="896"/>
      <c r="CX112" s="896"/>
      <c r="CY112" s="896"/>
      <c r="CZ112" s="896"/>
      <c r="DA112" s="896"/>
      <c r="DB112" s="896"/>
      <c r="DC112" s="896"/>
      <c r="DD112" s="896"/>
      <c r="DE112" s="896"/>
      <c r="DF112" s="897"/>
      <c r="DG112" s="898">
        <v>373665</v>
      </c>
      <c r="DH112" s="883"/>
      <c r="DI112" s="883"/>
      <c r="DJ112" s="883"/>
      <c r="DK112" s="883"/>
      <c r="DL112" s="883">
        <v>348754</v>
      </c>
      <c r="DM112" s="883"/>
      <c r="DN112" s="883"/>
      <c r="DO112" s="883"/>
      <c r="DP112" s="883"/>
      <c r="DQ112" s="883">
        <v>323843</v>
      </c>
      <c r="DR112" s="883"/>
      <c r="DS112" s="883"/>
      <c r="DT112" s="883"/>
      <c r="DU112" s="883"/>
      <c r="DV112" s="884">
        <v>1.9</v>
      </c>
      <c r="DW112" s="884"/>
      <c r="DX112" s="884"/>
      <c r="DY112" s="884"/>
      <c r="DZ112" s="885"/>
    </row>
    <row r="113" spans="1:130" s="88" customFormat="1" ht="26.25" customHeight="1" x14ac:dyDescent="0.15">
      <c r="A113" s="955"/>
      <c r="B113" s="956"/>
      <c r="C113" s="896" t="s">
        <v>374</v>
      </c>
      <c r="D113" s="896"/>
      <c r="E113" s="896"/>
      <c r="F113" s="896"/>
      <c r="G113" s="896"/>
      <c r="H113" s="896"/>
      <c r="I113" s="896"/>
      <c r="J113" s="896"/>
      <c r="K113" s="896"/>
      <c r="L113" s="896"/>
      <c r="M113" s="896"/>
      <c r="N113" s="896"/>
      <c r="O113" s="896"/>
      <c r="P113" s="896"/>
      <c r="Q113" s="896"/>
      <c r="R113" s="896"/>
      <c r="S113" s="896"/>
      <c r="T113" s="896"/>
      <c r="U113" s="896"/>
      <c r="V113" s="896"/>
      <c r="W113" s="896"/>
      <c r="X113" s="896"/>
      <c r="Y113" s="896"/>
      <c r="Z113" s="897"/>
      <c r="AA113" s="923">
        <v>1210043</v>
      </c>
      <c r="AB113" s="924"/>
      <c r="AC113" s="924"/>
      <c r="AD113" s="924"/>
      <c r="AE113" s="925"/>
      <c r="AF113" s="926">
        <v>1219635</v>
      </c>
      <c r="AG113" s="924"/>
      <c r="AH113" s="924"/>
      <c r="AI113" s="924"/>
      <c r="AJ113" s="925"/>
      <c r="AK113" s="926">
        <v>1193318</v>
      </c>
      <c r="AL113" s="924"/>
      <c r="AM113" s="924"/>
      <c r="AN113" s="924"/>
      <c r="AO113" s="925"/>
      <c r="AP113" s="927">
        <v>7</v>
      </c>
      <c r="AQ113" s="928"/>
      <c r="AR113" s="928"/>
      <c r="AS113" s="928"/>
      <c r="AT113" s="929"/>
      <c r="AU113" s="919"/>
      <c r="AV113" s="920"/>
      <c r="AW113" s="920"/>
      <c r="AX113" s="920"/>
      <c r="AY113" s="920"/>
      <c r="AZ113" s="895" t="s">
        <v>373</v>
      </c>
      <c r="BA113" s="896"/>
      <c r="BB113" s="896"/>
      <c r="BC113" s="896"/>
      <c r="BD113" s="896"/>
      <c r="BE113" s="896"/>
      <c r="BF113" s="896"/>
      <c r="BG113" s="896"/>
      <c r="BH113" s="896"/>
      <c r="BI113" s="896"/>
      <c r="BJ113" s="896"/>
      <c r="BK113" s="896"/>
      <c r="BL113" s="896"/>
      <c r="BM113" s="896"/>
      <c r="BN113" s="896"/>
      <c r="BO113" s="896"/>
      <c r="BP113" s="897"/>
      <c r="BQ113" s="898">
        <v>934245</v>
      </c>
      <c r="BR113" s="883"/>
      <c r="BS113" s="883"/>
      <c r="BT113" s="883"/>
      <c r="BU113" s="883"/>
      <c r="BV113" s="883">
        <v>723244</v>
      </c>
      <c r="BW113" s="883"/>
      <c r="BX113" s="883"/>
      <c r="BY113" s="883"/>
      <c r="BZ113" s="883"/>
      <c r="CA113" s="883">
        <v>584111</v>
      </c>
      <c r="CB113" s="883"/>
      <c r="CC113" s="883"/>
      <c r="CD113" s="883"/>
      <c r="CE113" s="883"/>
      <c r="CF113" s="893">
        <v>3.4</v>
      </c>
      <c r="CG113" s="894"/>
      <c r="CH113" s="894"/>
      <c r="CI113" s="894"/>
      <c r="CJ113" s="894"/>
      <c r="CK113" s="937"/>
      <c r="CL113" s="938"/>
      <c r="CM113" s="895" t="s">
        <v>372</v>
      </c>
      <c r="CN113" s="896"/>
      <c r="CO113" s="896"/>
      <c r="CP113" s="896"/>
      <c r="CQ113" s="896"/>
      <c r="CR113" s="896"/>
      <c r="CS113" s="896"/>
      <c r="CT113" s="896"/>
      <c r="CU113" s="896"/>
      <c r="CV113" s="896"/>
      <c r="CW113" s="896"/>
      <c r="CX113" s="896"/>
      <c r="CY113" s="896"/>
      <c r="CZ113" s="896"/>
      <c r="DA113" s="896"/>
      <c r="DB113" s="896"/>
      <c r="DC113" s="896"/>
      <c r="DD113" s="896"/>
      <c r="DE113" s="896"/>
      <c r="DF113" s="897"/>
      <c r="DG113" s="952" t="s">
        <v>371</v>
      </c>
      <c r="DH113" s="947"/>
      <c r="DI113" s="947"/>
      <c r="DJ113" s="947"/>
      <c r="DK113" s="948"/>
      <c r="DL113" s="946" t="s">
        <v>52</v>
      </c>
      <c r="DM113" s="947"/>
      <c r="DN113" s="947"/>
      <c r="DO113" s="947"/>
      <c r="DP113" s="948"/>
      <c r="DQ113" s="946" t="s">
        <v>52</v>
      </c>
      <c r="DR113" s="947"/>
      <c r="DS113" s="947"/>
      <c r="DT113" s="947"/>
      <c r="DU113" s="948"/>
      <c r="DV113" s="949" t="s">
        <v>52</v>
      </c>
      <c r="DW113" s="950"/>
      <c r="DX113" s="950"/>
      <c r="DY113" s="950"/>
      <c r="DZ113" s="951"/>
    </row>
    <row r="114" spans="1:130" s="88" customFormat="1" ht="26.25" customHeight="1" x14ac:dyDescent="0.15">
      <c r="A114" s="955"/>
      <c r="B114" s="956"/>
      <c r="C114" s="896" t="s">
        <v>370</v>
      </c>
      <c r="D114" s="896"/>
      <c r="E114" s="896"/>
      <c r="F114" s="896"/>
      <c r="G114" s="896"/>
      <c r="H114" s="896"/>
      <c r="I114" s="896"/>
      <c r="J114" s="896"/>
      <c r="K114" s="896"/>
      <c r="L114" s="896"/>
      <c r="M114" s="896"/>
      <c r="N114" s="896"/>
      <c r="O114" s="896"/>
      <c r="P114" s="896"/>
      <c r="Q114" s="896"/>
      <c r="R114" s="896"/>
      <c r="S114" s="896"/>
      <c r="T114" s="896"/>
      <c r="U114" s="896"/>
      <c r="V114" s="896"/>
      <c r="W114" s="896"/>
      <c r="X114" s="896"/>
      <c r="Y114" s="896"/>
      <c r="Z114" s="897"/>
      <c r="AA114" s="952">
        <v>283595</v>
      </c>
      <c r="AB114" s="947"/>
      <c r="AC114" s="947"/>
      <c r="AD114" s="947"/>
      <c r="AE114" s="948"/>
      <c r="AF114" s="946">
        <v>298718</v>
      </c>
      <c r="AG114" s="947"/>
      <c r="AH114" s="947"/>
      <c r="AI114" s="947"/>
      <c r="AJ114" s="948"/>
      <c r="AK114" s="946">
        <v>195790</v>
      </c>
      <c r="AL114" s="947"/>
      <c r="AM114" s="947"/>
      <c r="AN114" s="947"/>
      <c r="AO114" s="948"/>
      <c r="AP114" s="949">
        <v>1.1000000000000001</v>
      </c>
      <c r="AQ114" s="950"/>
      <c r="AR114" s="950"/>
      <c r="AS114" s="950"/>
      <c r="AT114" s="951"/>
      <c r="AU114" s="919"/>
      <c r="AV114" s="920"/>
      <c r="AW114" s="920"/>
      <c r="AX114" s="920"/>
      <c r="AY114" s="920"/>
      <c r="AZ114" s="895" t="s">
        <v>369</v>
      </c>
      <c r="BA114" s="896"/>
      <c r="BB114" s="896"/>
      <c r="BC114" s="896"/>
      <c r="BD114" s="896"/>
      <c r="BE114" s="896"/>
      <c r="BF114" s="896"/>
      <c r="BG114" s="896"/>
      <c r="BH114" s="896"/>
      <c r="BI114" s="896"/>
      <c r="BJ114" s="896"/>
      <c r="BK114" s="896"/>
      <c r="BL114" s="896"/>
      <c r="BM114" s="896"/>
      <c r="BN114" s="896"/>
      <c r="BO114" s="896"/>
      <c r="BP114" s="897"/>
      <c r="BQ114" s="898">
        <v>5015822</v>
      </c>
      <c r="BR114" s="883"/>
      <c r="BS114" s="883"/>
      <c r="BT114" s="883"/>
      <c r="BU114" s="883"/>
      <c r="BV114" s="883">
        <v>4965651</v>
      </c>
      <c r="BW114" s="883"/>
      <c r="BX114" s="883"/>
      <c r="BY114" s="883"/>
      <c r="BZ114" s="883"/>
      <c r="CA114" s="883">
        <v>4761650</v>
      </c>
      <c r="CB114" s="883"/>
      <c r="CC114" s="883"/>
      <c r="CD114" s="883"/>
      <c r="CE114" s="883"/>
      <c r="CF114" s="893">
        <v>27.8</v>
      </c>
      <c r="CG114" s="894"/>
      <c r="CH114" s="894"/>
      <c r="CI114" s="894"/>
      <c r="CJ114" s="894"/>
      <c r="CK114" s="937"/>
      <c r="CL114" s="938"/>
      <c r="CM114" s="895" t="s">
        <v>344</v>
      </c>
      <c r="CN114" s="896"/>
      <c r="CO114" s="896"/>
      <c r="CP114" s="896"/>
      <c r="CQ114" s="896"/>
      <c r="CR114" s="896"/>
      <c r="CS114" s="896"/>
      <c r="CT114" s="896"/>
      <c r="CU114" s="896"/>
      <c r="CV114" s="896"/>
      <c r="CW114" s="896"/>
      <c r="CX114" s="896"/>
      <c r="CY114" s="896"/>
      <c r="CZ114" s="896"/>
      <c r="DA114" s="896"/>
      <c r="DB114" s="896"/>
      <c r="DC114" s="896"/>
      <c r="DD114" s="896"/>
      <c r="DE114" s="896"/>
      <c r="DF114" s="897"/>
      <c r="DG114" s="952" t="s">
        <v>52</v>
      </c>
      <c r="DH114" s="947"/>
      <c r="DI114" s="947"/>
      <c r="DJ114" s="947"/>
      <c r="DK114" s="948"/>
      <c r="DL114" s="946" t="s">
        <v>52</v>
      </c>
      <c r="DM114" s="947"/>
      <c r="DN114" s="947"/>
      <c r="DO114" s="947"/>
      <c r="DP114" s="948"/>
      <c r="DQ114" s="946" t="s">
        <v>52</v>
      </c>
      <c r="DR114" s="947"/>
      <c r="DS114" s="947"/>
      <c r="DT114" s="947"/>
      <c r="DU114" s="948"/>
      <c r="DV114" s="949" t="s">
        <v>52</v>
      </c>
      <c r="DW114" s="950"/>
      <c r="DX114" s="950"/>
      <c r="DY114" s="950"/>
      <c r="DZ114" s="951"/>
    </row>
    <row r="115" spans="1:130" s="88" customFormat="1" ht="26.25" customHeight="1" x14ac:dyDescent="0.15">
      <c r="A115" s="955"/>
      <c r="B115" s="956"/>
      <c r="C115" s="896" t="s">
        <v>368</v>
      </c>
      <c r="D115" s="896"/>
      <c r="E115" s="896"/>
      <c r="F115" s="896"/>
      <c r="G115" s="896"/>
      <c r="H115" s="896"/>
      <c r="I115" s="896"/>
      <c r="J115" s="896"/>
      <c r="K115" s="896"/>
      <c r="L115" s="896"/>
      <c r="M115" s="896"/>
      <c r="N115" s="896"/>
      <c r="O115" s="896"/>
      <c r="P115" s="896"/>
      <c r="Q115" s="896"/>
      <c r="R115" s="896"/>
      <c r="S115" s="896"/>
      <c r="T115" s="896"/>
      <c r="U115" s="896"/>
      <c r="V115" s="896"/>
      <c r="W115" s="896"/>
      <c r="X115" s="896"/>
      <c r="Y115" s="896"/>
      <c r="Z115" s="897"/>
      <c r="AA115" s="923">
        <v>59879</v>
      </c>
      <c r="AB115" s="924"/>
      <c r="AC115" s="924"/>
      <c r="AD115" s="924"/>
      <c r="AE115" s="925"/>
      <c r="AF115" s="926">
        <v>76884</v>
      </c>
      <c r="AG115" s="924"/>
      <c r="AH115" s="924"/>
      <c r="AI115" s="924"/>
      <c r="AJ115" s="925"/>
      <c r="AK115" s="926">
        <v>76130</v>
      </c>
      <c r="AL115" s="924"/>
      <c r="AM115" s="924"/>
      <c r="AN115" s="924"/>
      <c r="AO115" s="925"/>
      <c r="AP115" s="927">
        <v>0.4</v>
      </c>
      <c r="AQ115" s="928"/>
      <c r="AR115" s="928"/>
      <c r="AS115" s="928"/>
      <c r="AT115" s="929"/>
      <c r="AU115" s="919"/>
      <c r="AV115" s="920"/>
      <c r="AW115" s="920"/>
      <c r="AX115" s="920"/>
      <c r="AY115" s="920"/>
      <c r="AZ115" s="895" t="s">
        <v>367</v>
      </c>
      <c r="BA115" s="896"/>
      <c r="BB115" s="896"/>
      <c r="BC115" s="896"/>
      <c r="BD115" s="896"/>
      <c r="BE115" s="896"/>
      <c r="BF115" s="896"/>
      <c r="BG115" s="896"/>
      <c r="BH115" s="896"/>
      <c r="BI115" s="896"/>
      <c r="BJ115" s="896"/>
      <c r="BK115" s="896"/>
      <c r="BL115" s="896"/>
      <c r="BM115" s="896"/>
      <c r="BN115" s="896"/>
      <c r="BO115" s="896"/>
      <c r="BP115" s="897"/>
      <c r="BQ115" s="898" t="s">
        <v>330</v>
      </c>
      <c r="BR115" s="883"/>
      <c r="BS115" s="883"/>
      <c r="BT115" s="883"/>
      <c r="BU115" s="883"/>
      <c r="BV115" s="883" t="s">
        <v>52</v>
      </c>
      <c r="BW115" s="883"/>
      <c r="BX115" s="883"/>
      <c r="BY115" s="883"/>
      <c r="BZ115" s="883"/>
      <c r="CA115" s="883" t="s">
        <v>52</v>
      </c>
      <c r="CB115" s="883"/>
      <c r="CC115" s="883"/>
      <c r="CD115" s="883"/>
      <c r="CE115" s="883"/>
      <c r="CF115" s="893" t="s">
        <v>52</v>
      </c>
      <c r="CG115" s="894"/>
      <c r="CH115" s="894"/>
      <c r="CI115" s="894"/>
      <c r="CJ115" s="894"/>
      <c r="CK115" s="937"/>
      <c r="CL115" s="938"/>
      <c r="CM115" s="895" t="s">
        <v>366</v>
      </c>
      <c r="CN115" s="896"/>
      <c r="CO115" s="896"/>
      <c r="CP115" s="896"/>
      <c r="CQ115" s="896"/>
      <c r="CR115" s="896"/>
      <c r="CS115" s="896"/>
      <c r="CT115" s="896"/>
      <c r="CU115" s="896"/>
      <c r="CV115" s="896"/>
      <c r="CW115" s="896"/>
      <c r="CX115" s="896"/>
      <c r="CY115" s="896"/>
      <c r="CZ115" s="896"/>
      <c r="DA115" s="896"/>
      <c r="DB115" s="896"/>
      <c r="DC115" s="896"/>
      <c r="DD115" s="896"/>
      <c r="DE115" s="896"/>
      <c r="DF115" s="897"/>
      <c r="DG115" s="952" t="s">
        <v>330</v>
      </c>
      <c r="DH115" s="947"/>
      <c r="DI115" s="947"/>
      <c r="DJ115" s="947"/>
      <c r="DK115" s="948"/>
      <c r="DL115" s="946" t="s">
        <v>330</v>
      </c>
      <c r="DM115" s="947"/>
      <c r="DN115" s="947"/>
      <c r="DO115" s="947"/>
      <c r="DP115" s="948"/>
      <c r="DQ115" s="946" t="s">
        <v>52</v>
      </c>
      <c r="DR115" s="947"/>
      <c r="DS115" s="947"/>
      <c r="DT115" s="947"/>
      <c r="DU115" s="948"/>
      <c r="DV115" s="949" t="s">
        <v>52</v>
      </c>
      <c r="DW115" s="950"/>
      <c r="DX115" s="950"/>
      <c r="DY115" s="950"/>
      <c r="DZ115" s="951"/>
    </row>
    <row r="116" spans="1:130" s="88" customFormat="1" ht="26.25" customHeight="1" x14ac:dyDescent="0.15">
      <c r="A116" s="957"/>
      <c r="B116" s="958"/>
      <c r="C116" s="959" t="s">
        <v>365</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v>29</v>
      </c>
      <c r="AB116" s="947"/>
      <c r="AC116" s="947"/>
      <c r="AD116" s="947"/>
      <c r="AE116" s="948"/>
      <c r="AF116" s="946">
        <v>42</v>
      </c>
      <c r="AG116" s="947"/>
      <c r="AH116" s="947"/>
      <c r="AI116" s="947"/>
      <c r="AJ116" s="948"/>
      <c r="AK116" s="946">
        <v>65</v>
      </c>
      <c r="AL116" s="947"/>
      <c r="AM116" s="947"/>
      <c r="AN116" s="947"/>
      <c r="AO116" s="948"/>
      <c r="AP116" s="949">
        <v>0</v>
      </c>
      <c r="AQ116" s="950"/>
      <c r="AR116" s="950"/>
      <c r="AS116" s="950"/>
      <c r="AT116" s="951"/>
      <c r="AU116" s="919"/>
      <c r="AV116" s="920"/>
      <c r="AW116" s="920"/>
      <c r="AX116" s="920"/>
      <c r="AY116" s="920"/>
      <c r="AZ116" s="961" t="s">
        <v>364</v>
      </c>
      <c r="BA116" s="962"/>
      <c r="BB116" s="962"/>
      <c r="BC116" s="962"/>
      <c r="BD116" s="962"/>
      <c r="BE116" s="962"/>
      <c r="BF116" s="962"/>
      <c r="BG116" s="962"/>
      <c r="BH116" s="962"/>
      <c r="BI116" s="962"/>
      <c r="BJ116" s="962"/>
      <c r="BK116" s="962"/>
      <c r="BL116" s="962"/>
      <c r="BM116" s="962"/>
      <c r="BN116" s="962"/>
      <c r="BO116" s="962"/>
      <c r="BP116" s="963"/>
      <c r="BQ116" s="898" t="s">
        <v>330</v>
      </c>
      <c r="BR116" s="883"/>
      <c r="BS116" s="883"/>
      <c r="BT116" s="883"/>
      <c r="BU116" s="883"/>
      <c r="BV116" s="883" t="s">
        <v>52</v>
      </c>
      <c r="BW116" s="883"/>
      <c r="BX116" s="883"/>
      <c r="BY116" s="883"/>
      <c r="BZ116" s="883"/>
      <c r="CA116" s="883" t="s">
        <v>52</v>
      </c>
      <c r="CB116" s="883"/>
      <c r="CC116" s="883"/>
      <c r="CD116" s="883"/>
      <c r="CE116" s="883"/>
      <c r="CF116" s="893" t="s">
        <v>52</v>
      </c>
      <c r="CG116" s="894"/>
      <c r="CH116" s="894"/>
      <c r="CI116" s="894"/>
      <c r="CJ116" s="894"/>
      <c r="CK116" s="937"/>
      <c r="CL116" s="938"/>
      <c r="CM116" s="895" t="s">
        <v>341</v>
      </c>
      <c r="CN116" s="896"/>
      <c r="CO116" s="896"/>
      <c r="CP116" s="896"/>
      <c r="CQ116" s="896"/>
      <c r="CR116" s="896"/>
      <c r="CS116" s="896"/>
      <c r="CT116" s="896"/>
      <c r="CU116" s="896"/>
      <c r="CV116" s="896"/>
      <c r="CW116" s="896"/>
      <c r="CX116" s="896"/>
      <c r="CY116" s="896"/>
      <c r="CZ116" s="896"/>
      <c r="DA116" s="896"/>
      <c r="DB116" s="896"/>
      <c r="DC116" s="896"/>
      <c r="DD116" s="896"/>
      <c r="DE116" s="896"/>
      <c r="DF116" s="897"/>
      <c r="DG116" s="952">
        <v>207154</v>
      </c>
      <c r="DH116" s="947"/>
      <c r="DI116" s="947"/>
      <c r="DJ116" s="947"/>
      <c r="DK116" s="948"/>
      <c r="DL116" s="946">
        <v>169302</v>
      </c>
      <c r="DM116" s="947"/>
      <c r="DN116" s="947"/>
      <c r="DO116" s="947"/>
      <c r="DP116" s="948"/>
      <c r="DQ116" s="946">
        <v>132120</v>
      </c>
      <c r="DR116" s="947"/>
      <c r="DS116" s="947"/>
      <c r="DT116" s="947"/>
      <c r="DU116" s="948"/>
      <c r="DV116" s="949">
        <v>0.8</v>
      </c>
      <c r="DW116" s="950"/>
      <c r="DX116" s="950"/>
      <c r="DY116" s="950"/>
      <c r="DZ116" s="951"/>
    </row>
    <row r="117" spans="1:130" s="88" customFormat="1" ht="26.25" customHeight="1" x14ac:dyDescent="0.15">
      <c r="A117" s="906" t="s">
        <v>42</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64" t="s">
        <v>363</v>
      </c>
      <c r="Z117" s="891"/>
      <c r="AA117" s="965">
        <v>5963334</v>
      </c>
      <c r="AB117" s="966"/>
      <c r="AC117" s="966"/>
      <c r="AD117" s="966"/>
      <c r="AE117" s="967"/>
      <c r="AF117" s="968">
        <v>6133450</v>
      </c>
      <c r="AG117" s="966"/>
      <c r="AH117" s="966"/>
      <c r="AI117" s="966"/>
      <c r="AJ117" s="967"/>
      <c r="AK117" s="968">
        <v>6095592</v>
      </c>
      <c r="AL117" s="966"/>
      <c r="AM117" s="966"/>
      <c r="AN117" s="966"/>
      <c r="AO117" s="967"/>
      <c r="AP117" s="969"/>
      <c r="AQ117" s="970"/>
      <c r="AR117" s="970"/>
      <c r="AS117" s="970"/>
      <c r="AT117" s="971"/>
      <c r="AU117" s="919"/>
      <c r="AV117" s="920"/>
      <c r="AW117" s="920"/>
      <c r="AX117" s="920"/>
      <c r="AY117" s="920"/>
      <c r="AZ117" s="976" t="s">
        <v>362</v>
      </c>
      <c r="BA117" s="977"/>
      <c r="BB117" s="977"/>
      <c r="BC117" s="977"/>
      <c r="BD117" s="977"/>
      <c r="BE117" s="977"/>
      <c r="BF117" s="977"/>
      <c r="BG117" s="977"/>
      <c r="BH117" s="977"/>
      <c r="BI117" s="977"/>
      <c r="BJ117" s="977"/>
      <c r="BK117" s="977"/>
      <c r="BL117" s="977"/>
      <c r="BM117" s="977"/>
      <c r="BN117" s="977"/>
      <c r="BO117" s="977"/>
      <c r="BP117" s="978"/>
      <c r="BQ117" s="898" t="s">
        <v>52</v>
      </c>
      <c r="BR117" s="883"/>
      <c r="BS117" s="883"/>
      <c r="BT117" s="883"/>
      <c r="BU117" s="883"/>
      <c r="BV117" s="883" t="s">
        <v>52</v>
      </c>
      <c r="BW117" s="883"/>
      <c r="BX117" s="883"/>
      <c r="BY117" s="883"/>
      <c r="BZ117" s="883"/>
      <c r="CA117" s="883" t="s">
        <v>52</v>
      </c>
      <c r="CB117" s="883"/>
      <c r="CC117" s="883"/>
      <c r="CD117" s="883"/>
      <c r="CE117" s="883"/>
      <c r="CF117" s="893" t="s">
        <v>330</v>
      </c>
      <c r="CG117" s="894"/>
      <c r="CH117" s="894"/>
      <c r="CI117" s="894"/>
      <c r="CJ117" s="894"/>
      <c r="CK117" s="937"/>
      <c r="CL117" s="938"/>
      <c r="CM117" s="895" t="s">
        <v>338</v>
      </c>
      <c r="CN117" s="896"/>
      <c r="CO117" s="896"/>
      <c r="CP117" s="896"/>
      <c r="CQ117" s="896"/>
      <c r="CR117" s="896"/>
      <c r="CS117" s="896"/>
      <c r="CT117" s="896"/>
      <c r="CU117" s="896"/>
      <c r="CV117" s="896"/>
      <c r="CW117" s="896"/>
      <c r="CX117" s="896"/>
      <c r="CY117" s="896"/>
      <c r="CZ117" s="896"/>
      <c r="DA117" s="896"/>
      <c r="DB117" s="896"/>
      <c r="DC117" s="896"/>
      <c r="DD117" s="896"/>
      <c r="DE117" s="896"/>
      <c r="DF117" s="897"/>
      <c r="DG117" s="952" t="s">
        <v>52</v>
      </c>
      <c r="DH117" s="947"/>
      <c r="DI117" s="947"/>
      <c r="DJ117" s="947"/>
      <c r="DK117" s="948"/>
      <c r="DL117" s="946" t="s">
        <v>52</v>
      </c>
      <c r="DM117" s="947"/>
      <c r="DN117" s="947"/>
      <c r="DO117" s="947"/>
      <c r="DP117" s="948"/>
      <c r="DQ117" s="946" t="s">
        <v>52</v>
      </c>
      <c r="DR117" s="947"/>
      <c r="DS117" s="947"/>
      <c r="DT117" s="947"/>
      <c r="DU117" s="948"/>
      <c r="DV117" s="949" t="s">
        <v>52</v>
      </c>
      <c r="DW117" s="950"/>
      <c r="DX117" s="950"/>
      <c r="DY117" s="950"/>
      <c r="DZ117" s="951"/>
    </row>
    <row r="118" spans="1:130" s="88" customFormat="1" ht="26.25" customHeight="1" x14ac:dyDescent="0.15">
      <c r="A118" s="906" t="s">
        <v>361</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360</v>
      </c>
      <c r="AB118" s="890"/>
      <c r="AC118" s="890"/>
      <c r="AD118" s="890"/>
      <c r="AE118" s="891"/>
      <c r="AF118" s="889" t="s">
        <v>359</v>
      </c>
      <c r="AG118" s="890"/>
      <c r="AH118" s="890"/>
      <c r="AI118" s="890"/>
      <c r="AJ118" s="891"/>
      <c r="AK118" s="889" t="s">
        <v>215</v>
      </c>
      <c r="AL118" s="890"/>
      <c r="AM118" s="890"/>
      <c r="AN118" s="890"/>
      <c r="AO118" s="891"/>
      <c r="AP118" s="972" t="s">
        <v>358</v>
      </c>
      <c r="AQ118" s="973"/>
      <c r="AR118" s="973"/>
      <c r="AS118" s="973"/>
      <c r="AT118" s="974"/>
      <c r="AU118" s="919"/>
      <c r="AV118" s="920"/>
      <c r="AW118" s="920"/>
      <c r="AX118" s="920"/>
      <c r="AY118" s="920"/>
      <c r="AZ118" s="975" t="s">
        <v>357</v>
      </c>
      <c r="BA118" s="959"/>
      <c r="BB118" s="959"/>
      <c r="BC118" s="959"/>
      <c r="BD118" s="959"/>
      <c r="BE118" s="959"/>
      <c r="BF118" s="959"/>
      <c r="BG118" s="959"/>
      <c r="BH118" s="959"/>
      <c r="BI118" s="959"/>
      <c r="BJ118" s="959"/>
      <c r="BK118" s="959"/>
      <c r="BL118" s="959"/>
      <c r="BM118" s="959"/>
      <c r="BN118" s="959"/>
      <c r="BO118" s="959"/>
      <c r="BP118" s="960"/>
      <c r="BQ118" s="981" t="s">
        <v>330</v>
      </c>
      <c r="BR118" s="979"/>
      <c r="BS118" s="979"/>
      <c r="BT118" s="979"/>
      <c r="BU118" s="979"/>
      <c r="BV118" s="979" t="s">
        <v>52</v>
      </c>
      <c r="BW118" s="979"/>
      <c r="BX118" s="979"/>
      <c r="BY118" s="979"/>
      <c r="BZ118" s="979"/>
      <c r="CA118" s="979" t="s">
        <v>52</v>
      </c>
      <c r="CB118" s="979"/>
      <c r="CC118" s="979"/>
      <c r="CD118" s="979"/>
      <c r="CE118" s="979"/>
      <c r="CF118" s="893" t="s">
        <v>52</v>
      </c>
      <c r="CG118" s="894"/>
      <c r="CH118" s="894"/>
      <c r="CI118" s="894"/>
      <c r="CJ118" s="894"/>
      <c r="CK118" s="937"/>
      <c r="CL118" s="938"/>
      <c r="CM118" s="895" t="s">
        <v>335</v>
      </c>
      <c r="CN118" s="896"/>
      <c r="CO118" s="896"/>
      <c r="CP118" s="896"/>
      <c r="CQ118" s="896"/>
      <c r="CR118" s="896"/>
      <c r="CS118" s="896"/>
      <c r="CT118" s="896"/>
      <c r="CU118" s="896"/>
      <c r="CV118" s="896"/>
      <c r="CW118" s="896"/>
      <c r="CX118" s="896"/>
      <c r="CY118" s="896"/>
      <c r="CZ118" s="896"/>
      <c r="DA118" s="896"/>
      <c r="DB118" s="896"/>
      <c r="DC118" s="896"/>
      <c r="DD118" s="896"/>
      <c r="DE118" s="896"/>
      <c r="DF118" s="897"/>
      <c r="DG118" s="952" t="s">
        <v>330</v>
      </c>
      <c r="DH118" s="947"/>
      <c r="DI118" s="947"/>
      <c r="DJ118" s="947"/>
      <c r="DK118" s="948"/>
      <c r="DL118" s="946" t="s">
        <v>52</v>
      </c>
      <c r="DM118" s="947"/>
      <c r="DN118" s="947"/>
      <c r="DO118" s="947"/>
      <c r="DP118" s="948"/>
      <c r="DQ118" s="946" t="s">
        <v>52</v>
      </c>
      <c r="DR118" s="947"/>
      <c r="DS118" s="947"/>
      <c r="DT118" s="947"/>
      <c r="DU118" s="948"/>
      <c r="DV118" s="949" t="s">
        <v>52</v>
      </c>
      <c r="DW118" s="950"/>
      <c r="DX118" s="950"/>
      <c r="DY118" s="950"/>
      <c r="DZ118" s="951"/>
    </row>
    <row r="119" spans="1:130" s="88" customFormat="1" ht="26.25" customHeight="1" x14ac:dyDescent="0.15">
      <c r="A119" s="1035" t="s">
        <v>356</v>
      </c>
      <c r="B119" s="936"/>
      <c r="C119" s="930" t="s">
        <v>355</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910" t="s">
        <v>330</v>
      </c>
      <c r="AB119" s="911"/>
      <c r="AC119" s="911"/>
      <c r="AD119" s="911"/>
      <c r="AE119" s="912"/>
      <c r="AF119" s="913" t="s">
        <v>52</v>
      </c>
      <c r="AG119" s="911"/>
      <c r="AH119" s="911"/>
      <c r="AI119" s="911"/>
      <c r="AJ119" s="912"/>
      <c r="AK119" s="913" t="s">
        <v>52</v>
      </c>
      <c r="AL119" s="911"/>
      <c r="AM119" s="911"/>
      <c r="AN119" s="911"/>
      <c r="AO119" s="912"/>
      <c r="AP119" s="914" t="s">
        <v>52</v>
      </c>
      <c r="AQ119" s="915"/>
      <c r="AR119" s="915"/>
      <c r="AS119" s="915"/>
      <c r="AT119" s="916"/>
      <c r="AU119" s="921"/>
      <c r="AV119" s="922"/>
      <c r="AW119" s="922"/>
      <c r="AX119" s="922"/>
      <c r="AY119" s="922"/>
      <c r="AZ119" s="98" t="s">
        <v>42</v>
      </c>
      <c r="BA119" s="98"/>
      <c r="BB119" s="98"/>
      <c r="BC119" s="98"/>
      <c r="BD119" s="98"/>
      <c r="BE119" s="98"/>
      <c r="BF119" s="98"/>
      <c r="BG119" s="98"/>
      <c r="BH119" s="98"/>
      <c r="BI119" s="98"/>
      <c r="BJ119" s="98"/>
      <c r="BK119" s="98"/>
      <c r="BL119" s="98"/>
      <c r="BM119" s="98"/>
      <c r="BN119" s="98"/>
      <c r="BO119" s="964" t="s">
        <v>354</v>
      </c>
      <c r="BP119" s="980"/>
      <c r="BQ119" s="981">
        <v>69261117</v>
      </c>
      <c r="BR119" s="979"/>
      <c r="BS119" s="979"/>
      <c r="BT119" s="979"/>
      <c r="BU119" s="979"/>
      <c r="BV119" s="979">
        <v>67261284</v>
      </c>
      <c r="BW119" s="979"/>
      <c r="BX119" s="979"/>
      <c r="BY119" s="979"/>
      <c r="BZ119" s="979"/>
      <c r="CA119" s="979">
        <v>65207503</v>
      </c>
      <c r="CB119" s="979"/>
      <c r="CC119" s="979"/>
      <c r="CD119" s="979"/>
      <c r="CE119" s="979"/>
      <c r="CF119" s="982"/>
      <c r="CG119" s="983"/>
      <c r="CH119" s="983"/>
      <c r="CI119" s="983"/>
      <c r="CJ119" s="984"/>
      <c r="CK119" s="939"/>
      <c r="CL119" s="940"/>
      <c r="CM119" s="975" t="s">
        <v>332</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85">
        <v>28209</v>
      </c>
      <c r="DH119" s="986"/>
      <c r="DI119" s="986"/>
      <c r="DJ119" s="986"/>
      <c r="DK119" s="987"/>
      <c r="DL119" s="988">
        <v>19571</v>
      </c>
      <c r="DM119" s="986"/>
      <c r="DN119" s="986"/>
      <c r="DO119" s="986"/>
      <c r="DP119" s="987"/>
      <c r="DQ119" s="988">
        <v>11017</v>
      </c>
      <c r="DR119" s="986"/>
      <c r="DS119" s="986"/>
      <c r="DT119" s="986"/>
      <c r="DU119" s="987"/>
      <c r="DV119" s="989">
        <v>0.1</v>
      </c>
      <c r="DW119" s="990"/>
      <c r="DX119" s="990"/>
      <c r="DY119" s="990"/>
      <c r="DZ119" s="991"/>
    </row>
    <row r="120" spans="1:130" s="88" customFormat="1" ht="26.25" customHeight="1" x14ac:dyDescent="0.15">
      <c r="A120" s="1036"/>
      <c r="B120" s="938"/>
      <c r="C120" s="895" t="s">
        <v>353</v>
      </c>
      <c r="D120" s="896"/>
      <c r="E120" s="896"/>
      <c r="F120" s="896"/>
      <c r="G120" s="896"/>
      <c r="H120" s="896"/>
      <c r="I120" s="896"/>
      <c r="J120" s="896"/>
      <c r="K120" s="896"/>
      <c r="L120" s="896"/>
      <c r="M120" s="896"/>
      <c r="N120" s="896"/>
      <c r="O120" s="896"/>
      <c r="P120" s="896"/>
      <c r="Q120" s="896"/>
      <c r="R120" s="896"/>
      <c r="S120" s="896"/>
      <c r="T120" s="896"/>
      <c r="U120" s="896"/>
      <c r="V120" s="896"/>
      <c r="W120" s="896"/>
      <c r="X120" s="896"/>
      <c r="Y120" s="896"/>
      <c r="Z120" s="897"/>
      <c r="AA120" s="952" t="s">
        <v>52</v>
      </c>
      <c r="AB120" s="947"/>
      <c r="AC120" s="947"/>
      <c r="AD120" s="947"/>
      <c r="AE120" s="948"/>
      <c r="AF120" s="946" t="s">
        <v>52</v>
      </c>
      <c r="AG120" s="947"/>
      <c r="AH120" s="947"/>
      <c r="AI120" s="947"/>
      <c r="AJ120" s="948"/>
      <c r="AK120" s="946" t="s">
        <v>52</v>
      </c>
      <c r="AL120" s="947"/>
      <c r="AM120" s="947"/>
      <c r="AN120" s="947"/>
      <c r="AO120" s="948"/>
      <c r="AP120" s="949" t="s">
        <v>52</v>
      </c>
      <c r="AQ120" s="950"/>
      <c r="AR120" s="950"/>
      <c r="AS120" s="950"/>
      <c r="AT120" s="951"/>
      <c r="AU120" s="992" t="s">
        <v>352</v>
      </c>
      <c r="AV120" s="993"/>
      <c r="AW120" s="993"/>
      <c r="AX120" s="993"/>
      <c r="AY120" s="994"/>
      <c r="AZ120" s="930" t="s">
        <v>351</v>
      </c>
      <c r="BA120" s="908"/>
      <c r="BB120" s="908"/>
      <c r="BC120" s="908"/>
      <c r="BD120" s="908"/>
      <c r="BE120" s="908"/>
      <c r="BF120" s="908"/>
      <c r="BG120" s="908"/>
      <c r="BH120" s="908"/>
      <c r="BI120" s="908"/>
      <c r="BJ120" s="908"/>
      <c r="BK120" s="908"/>
      <c r="BL120" s="908"/>
      <c r="BM120" s="908"/>
      <c r="BN120" s="908"/>
      <c r="BO120" s="908"/>
      <c r="BP120" s="909"/>
      <c r="BQ120" s="931">
        <v>8680593</v>
      </c>
      <c r="BR120" s="932"/>
      <c r="BS120" s="932"/>
      <c r="BT120" s="932"/>
      <c r="BU120" s="932"/>
      <c r="BV120" s="932">
        <v>9827496</v>
      </c>
      <c r="BW120" s="932"/>
      <c r="BX120" s="932"/>
      <c r="BY120" s="932"/>
      <c r="BZ120" s="932"/>
      <c r="CA120" s="932">
        <v>10588368</v>
      </c>
      <c r="CB120" s="932"/>
      <c r="CC120" s="932"/>
      <c r="CD120" s="932"/>
      <c r="CE120" s="932"/>
      <c r="CF120" s="933">
        <v>61.9</v>
      </c>
      <c r="CG120" s="934"/>
      <c r="CH120" s="934"/>
      <c r="CI120" s="934"/>
      <c r="CJ120" s="934"/>
      <c r="CK120" s="1003" t="s">
        <v>350</v>
      </c>
      <c r="CL120" s="1004"/>
      <c r="CM120" s="1004"/>
      <c r="CN120" s="1004"/>
      <c r="CO120" s="1005"/>
      <c r="CP120" s="1000" t="s">
        <v>349</v>
      </c>
      <c r="CQ120" s="1001"/>
      <c r="CR120" s="1001"/>
      <c r="CS120" s="1001"/>
      <c r="CT120" s="1001"/>
      <c r="CU120" s="1001"/>
      <c r="CV120" s="1001"/>
      <c r="CW120" s="1001"/>
      <c r="CX120" s="1001"/>
      <c r="CY120" s="1001"/>
      <c r="CZ120" s="1001"/>
      <c r="DA120" s="1001"/>
      <c r="DB120" s="1001"/>
      <c r="DC120" s="1001"/>
      <c r="DD120" s="1001"/>
      <c r="DE120" s="1001"/>
      <c r="DF120" s="1002"/>
      <c r="DG120" s="931">
        <v>16133347</v>
      </c>
      <c r="DH120" s="932"/>
      <c r="DI120" s="932"/>
      <c r="DJ120" s="932"/>
      <c r="DK120" s="932"/>
      <c r="DL120" s="932">
        <v>16059956</v>
      </c>
      <c r="DM120" s="932"/>
      <c r="DN120" s="932"/>
      <c r="DO120" s="932"/>
      <c r="DP120" s="932"/>
      <c r="DQ120" s="932">
        <v>15869774</v>
      </c>
      <c r="DR120" s="932"/>
      <c r="DS120" s="932"/>
      <c r="DT120" s="932"/>
      <c r="DU120" s="932"/>
      <c r="DV120" s="941">
        <v>92.8</v>
      </c>
      <c r="DW120" s="941"/>
      <c r="DX120" s="941"/>
      <c r="DY120" s="941"/>
      <c r="DZ120" s="942"/>
    </row>
    <row r="121" spans="1:130" s="88" customFormat="1" ht="26.25" customHeight="1" x14ac:dyDescent="0.15">
      <c r="A121" s="1036"/>
      <c r="B121" s="938"/>
      <c r="C121" s="976" t="s">
        <v>347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52">
        <v>6056</v>
      </c>
      <c r="AB121" s="947"/>
      <c r="AC121" s="947"/>
      <c r="AD121" s="947"/>
      <c r="AE121" s="948"/>
      <c r="AF121" s="946">
        <v>24911</v>
      </c>
      <c r="AG121" s="947"/>
      <c r="AH121" s="947"/>
      <c r="AI121" s="947"/>
      <c r="AJ121" s="948"/>
      <c r="AK121" s="946">
        <v>24911</v>
      </c>
      <c r="AL121" s="947"/>
      <c r="AM121" s="947"/>
      <c r="AN121" s="947"/>
      <c r="AO121" s="948"/>
      <c r="AP121" s="949">
        <v>0.1</v>
      </c>
      <c r="AQ121" s="950"/>
      <c r="AR121" s="950"/>
      <c r="AS121" s="950"/>
      <c r="AT121" s="951"/>
      <c r="AU121" s="995"/>
      <c r="AV121" s="996"/>
      <c r="AW121" s="996"/>
      <c r="AX121" s="996"/>
      <c r="AY121" s="997"/>
      <c r="AZ121" s="895" t="s">
        <v>346</v>
      </c>
      <c r="BA121" s="896"/>
      <c r="BB121" s="896"/>
      <c r="BC121" s="896"/>
      <c r="BD121" s="896"/>
      <c r="BE121" s="896"/>
      <c r="BF121" s="896"/>
      <c r="BG121" s="896"/>
      <c r="BH121" s="896"/>
      <c r="BI121" s="896"/>
      <c r="BJ121" s="896"/>
      <c r="BK121" s="896"/>
      <c r="BL121" s="896"/>
      <c r="BM121" s="896"/>
      <c r="BN121" s="896"/>
      <c r="BO121" s="896"/>
      <c r="BP121" s="897"/>
      <c r="BQ121" s="898">
        <v>48818</v>
      </c>
      <c r="BR121" s="883"/>
      <c r="BS121" s="883"/>
      <c r="BT121" s="883"/>
      <c r="BU121" s="883"/>
      <c r="BV121" s="883">
        <v>40733</v>
      </c>
      <c r="BW121" s="883"/>
      <c r="BX121" s="883"/>
      <c r="BY121" s="883"/>
      <c r="BZ121" s="883"/>
      <c r="CA121" s="883">
        <v>18040</v>
      </c>
      <c r="CB121" s="883"/>
      <c r="CC121" s="883"/>
      <c r="CD121" s="883"/>
      <c r="CE121" s="883"/>
      <c r="CF121" s="893">
        <v>0.1</v>
      </c>
      <c r="CG121" s="894"/>
      <c r="CH121" s="894"/>
      <c r="CI121" s="894"/>
      <c r="CJ121" s="894"/>
      <c r="CK121" s="1006"/>
      <c r="CL121" s="1007"/>
      <c r="CM121" s="1007"/>
      <c r="CN121" s="1007"/>
      <c r="CO121" s="1008"/>
      <c r="CP121" s="1018" t="s">
        <v>345</v>
      </c>
      <c r="CQ121" s="1019"/>
      <c r="CR121" s="1019"/>
      <c r="CS121" s="1019"/>
      <c r="CT121" s="1019"/>
      <c r="CU121" s="1019"/>
      <c r="CV121" s="1019"/>
      <c r="CW121" s="1019"/>
      <c r="CX121" s="1019"/>
      <c r="CY121" s="1019"/>
      <c r="CZ121" s="1019"/>
      <c r="DA121" s="1019"/>
      <c r="DB121" s="1019"/>
      <c r="DC121" s="1019"/>
      <c r="DD121" s="1019"/>
      <c r="DE121" s="1019"/>
      <c r="DF121" s="1020"/>
      <c r="DG121" s="898" t="s">
        <v>52</v>
      </c>
      <c r="DH121" s="883"/>
      <c r="DI121" s="883"/>
      <c r="DJ121" s="883"/>
      <c r="DK121" s="883"/>
      <c r="DL121" s="883" t="s">
        <v>330</v>
      </c>
      <c r="DM121" s="883"/>
      <c r="DN121" s="883"/>
      <c r="DO121" s="883"/>
      <c r="DP121" s="883"/>
      <c r="DQ121" s="883" t="s">
        <v>330</v>
      </c>
      <c r="DR121" s="883"/>
      <c r="DS121" s="883"/>
      <c r="DT121" s="883"/>
      <c r="DU121" s="883"/>
      <c r="DV121" s="884" t="s">
        <v>330</v>
      </c>
      <c r="DW121" s="884"/>
      <c r="DX121" s="884"/>
      <c r="DY121" s="884"/>
      <c r="DZ121" s="885"/>
    </row>
    <row r="122" spans="1:130" s="88" customFormat="1" ht="26.25" customHeight="1" x14ac:dyDescent="0.15">
      <c r="A122" s="1036"/>
      <c r="B122" s="938"/>
      <c r="C122" s="895" t="s">
        <v>344</v>
      </c>
      <c r="D122" s="896"/>
      <c r="E122" s="896"/>
      <c r="F122" s="896"/>
      <c r="G122" s="896"/>
      <c r="H122" s="896"/>
      <c r="I122" s="896"/>
      <c r="J122" s="896"/>
      <c r="K122" s="896"/>
      <c r="L122" s="896"/>
      <c r="M122" s="896"/>
      <c r="N122" s="896"/>
      <c r="O122" s="896"/>
      <c r="P122" s="896"/>
      <c r="Q122" s="896"/>
      <c r="R122" s="896"/>
      <c r="S122" s="896"/>
      <c r="T122" s="896"/>
      <c r="U122" s="896"/>
      <c r="V122" s="896"/>
      <c r="W122" s="896"/>
      <c r="X122" s="896"/>
      <c r="Y122" s="896"/>
      <c r="Z122" s="897"/>
      <c r="AA122" s="952" t="s">
        <v>330</v>
      </c>
      <c r="AB122" s="947"/>
      <c r="AC122" s="947"/>
      <c r="AD122" s="947"/>
      <c r="AE122" s="948"/>
      <c r="AF122" s="946" t="s">
        <v>330</v>
      </c>
      <c r="AG122" s="947"/>
      <c r="AH122" s="947"/>
      <c r="AI122" s="947"/>
      <c r="AJ122" s="948"/>
      <c r="AK122" s="946" t="s">
        <v>330</v>
      </c>
      <c r="AL122" s="947"/>
      <c r="AM122" s="947"/>
      <c r="AN122" s="947"/>
      <c r="AO122" s="948"/>
      <c r="AP122" s="949" t="s">
        <v>330</v>
      </c>
      <c r="AQ122" s="950"/>
      <c r="AR122" s="950"/>
      <c r="AS122" s="950"/>
      <c r="AT122" s="951"/>
      <c r="AU122" s="995"/>
      <c r="AV122" s="996"/>
      <c r="AW122" s="996"/>
      <c r="AX122" s="996"/>
      <c r="AY122" s="997"/>
      <c r="AZ122" s="975" t="s">
        <v>343</v>
      </c>
      <c r="BA122" s="959"/>
      <c r="BB122" s="959"/>
      <c r="BC122" s="959"/>
      <c r="BD122" s="959"/>
      <c r="BE122" s="959"/>
      <c r="BF122" s="959"/>
      <c r="BG122" s="959"/>
      <c r="BH122" s="959"/>
      <c r="BI122" s="959"/>
      <c r="BJ122" s="959"/>
      <c r="BK122" s="959"/>
      <c r="BL122" s="959"/>
      <c r="BM122" s="959"/>
      <c r="BN122" s="959"/>
      <c r="BO122" s="959"/>
      <c r="BP122" s="960"/>
      <c r="BQ122" s="981">
        <v>42155424</v>
      </c>
      <c r="BR122" s="979"/>
      <c r="BS122" s="979"/>
      <c r="BT122" s="979"/>
      <c r="BU122" s="979"/>
      <c r="BV122" s="979">
        <v>40998917</v>
      </c>
      <c r="BW122" s="979"/>
      <c r="BX122" s="979"/>
      <c r="BY122" s="979"/>
      <c r="BZ122" s="979"/>
      <c r="CA122" s="979">
        <v>39376214</v>
      </c>
      <c r="CB122" s="979"/>
      <c r="CC122" s="979"/>
      <c r="CD122" s="979"/>
      <c r="CE122" s="979"/>
      <c r="CF122" s="1016">
        <v>230.1</v>
      </c>
      <c r="CG122" s="1017"/>
      <c r="CH122" s="1017"/>
      <c r="CI122" s="1017"/>
      <c r="CJ122" s="1017"/>
      <c r="CK122" s="1006"/>
      <c r="CL122" s="1007"/>
      <c r="CM122" s="1007"/>
      <c r="CN122" s="1007"/>
      <c r="CO122" s="1008"/>
      <c r="CP122" s="1018" t="s">
        <v>342</v>
      </c>
      <c r="CQ122" s="1019"/>
      <c r="CR122" s="1019"/>
      <c r="CS122" s="1019"/>
      <c r="CT122" s="1019"/>
      <c r="CU122" s="1019"/>
      <c r="CV122" s="1019"/>
      <c r="CW122" s="1019"/>
      <c r="CX122" s="1019"/>
      <c r="CY122" s="1019"/>
      <c r="CZ122" s="1019"/>
      <c r="DA122" s="1019"/>
      <c r="DB122" s="1019"/>
      <c r="DC122" s="1019"/>
      <c r="DD122" s="1019"/>
      <c r="DE122" s="1019"/>
      <c r="DF122" s="1020"/>
      <c r="DG122" s="898" t="s">
        <v>52</v>
      </c>
      <c r="DH122" s="883"/>
      <c r="DI122" s="883"/>
      <c r="DJ122" s="883"/>
      <c r="DK122" s="883"/>
      <c r="DL122" s="883" t="s">
        <v>328</v>
      </c>
      <c r="DM122" s="883"/>
      <c r="DN122" s="883"/>
      <c r="DO122" s="883"/>
      <c r="DP122" s="883"/>
      <c r="DQ122" s="883" t="s">
        <v>328</v>
      </c>
      <c r="DR122" s="883"/>
      <c r="DS122" s="883"/>
      <c r="DT122" s="883"/>
      <c r="DU122" s="883"/>
      <c r="DV122" s="884" t="s">
        <v>52</v>
      </c>
      <c r="DW122" s="884"/>
      <c r="DX122" s="884"/>
      <c r="DY122" s="884"/>
      <c r="DZ122" s="885"/>
    </row>
    <row r="123" spans="1:130" s="88" customFormat="1" ht="26.25" customHeight="1" x14ac:dyDescent="0.15">
      <c r="A123" s="1036"/>
      <c r="B123" s="938"/>
      <c r="C123" s="895" t="s">
        <v>341</v>
      </c>
      <c r="D123" s="896"/>
      <c r="E123" s="896"/>
      <c r="F123" s="896"/>
      <c r="G123" s="896"/>
      <c r="H123" s="896"/>
      <c r="I123" s="896"/>
      <c r="J123" s="896"/>
      <c r="K123" s="896"/>
      <c r="L123" s="896"/>
      <c r="M123" s="896"/>
      <c r="N123" s="896"/>
      <c r="O123" s="896"/>
      <c r="P123" s="896"/>
      <c r="Q123" s="896"/>
      <c r="R123" s="896"/>
      <c r="S123" s="896"/>
      <c r="T123" s="896"/>
      <c r="U123" s="896"/>
      <c r="V123" s="896"/>
      <c r="W123" s="896"/>
      <c r="X123" s="896"/>
      <c r="Y123" s="896"/>
      <c r="Z123" s="897"/>
      <c r="AA123" s="952">
        <v>44971</v>
      </c>
      <c r="AB123" s="947"/>
      <c r="AC123" s="947"/>
      <c r="AD123" s="947"/>
      <c r="AE123" s="948"/>
      <c r="AF123" s="946">
        <v>43122</v>
      </c>
      <c r="AG123" s="947"/>
      <c r="AH123" s="947"/>
      <c r="AI123" s="947"/>
      <c r="AJ123" s="948"/>
      <c r="AK123" s="946">
        <v>42368</v>
      </c>
      <c r="AL123" s="947"/>
      <c r="AM123" s="947"/>
      <c r="AN123" s="947"/>
      <c r="AO123" s="948"/>
      <c r="AP123" s="949">
        <v>0.2</v>
      </c>
      <c r="AQ123" s="950"/>
      <c r="AR123" s="950"/>
      <c r="AS123" s="950"/>
      <c r="AT123" s="951"/>
      <c r="AU123" s="998"/>
      <c r="AV123" s="999"/>
      <c r="AW123" s="999"/>
      <c r="AX123" s="999"/>
      <c r="AY123" s="999"/>
      <c r="AZ123" s="98" t="s">
        <v>42</v>
      </c>
      <c r="BA123" s="98"/>
      <c r="BB123" s="98"/>
      <c r="BC123" s="98"/>
      <c r="BD123" s="98"/>
      <c r="BE123" s="98"/>
      <c r="BF123" s="98"/>
      <c r="BG123" s="98"/>
      <c r="BH123" s="98"/>
      <c r="BI123" s="98"/>
      <c r="BJ123" s="98"/>
      <c r="BK123" s="98"/>
      <c r="BL123" s="98"/>
      <c r="BM123" s="98"/>
      <c r="BN123" s="98"/>
      <c r="BO123" s="964" t="s">
        <v>340</v>
      </c>
      <c r="BP123" s="980"/>
      <c r="BQ123" s="1033">
        <v>50884835</v>
      </c>
      <c r="BR123" s="1034"/>
      <c r="BS123" s="1034"/>
      <c r="BT123" s="1034"/>
      <c r="BU123" s="1034"/>
      <c r="BV123" s="1034">
        <v>50867146</v>
      </c>
      <c r="BW123" s="1034"/>
      <c r="BX123" s="1034"/>
      <c r="BY123" s="1034"/>
      <c r="BZ123" s="1034"/>
      <c r="CA123" s="1034">
        <v>49982622</v>
      </c>
      <c r="CB123" s="1034"/>
      <c r="CC123" s="1034"/>
      <c r="CD123" s="1034"/>
      <c r="CE123" s="1034"/>
      <c r="CF123" s="982"/>
      <c r="CG123" s="983"/>
      <c r="CH123" s="983"/>
      <c r="CI123" s="983"/>
      <c r="CJ123" s="984"/>
      <c r="CK123" s="1006"/>
      <c r="CL123" s="1007"/>
      <c r="CM123" s="1007"/>
      <c r="CN123" s="1007"/>
      <c r="CO123" s="1008"/>
      <c r="CP123" s="1018" t="s">
        <v>339</v>
      </c>
      <c r="CQ123" s="1019"/>
      <c r="CR123" s="1019"/>
      <c r="CS123" s="1019"/>
      <c r="CT123" s="1019"/>
      <c r="CU123" s="1019"/>
      <c r="CV123" s="1019"/>
      <c r="CW123" s="1019"/>
      <c r="CX123" s="1019"/>
      <c r="CY123" s="1019"/>
      <c r="CZ123" s="1019"/>
      <c r="DA123" s="1019"/>
      <c r="DB123" s="1019"/>
      <c r="DC123" s="1019"/>
      <c r="DD123" s="1019"/>
      <c r="DE123" s="1019"/>
      <c r="DF123" s="1020"/>
      <c r="DG123" s="952" t="s">
        <v>52</v>
      </c>
      <c r="DH123" s="947"/>
      <c r="DI123" s="947"/>
      <c r="DJ123" s="947"/>
      <c r="DK123" s="948"/>
      <c r="DL123" s="946" t="s">
        <v>52</v>
      </c>
      <c r="DM123" s="947"/>
      <c r="DN123" s="947"/>
      <c r="DO123" s="947"/>
      <c r="DP123" s="948"/>
      <c r="DQ123" s="946" t="s">
        <v>52</v>
      </c>
      <c r="DR123" s="947"/>
      <c r="DS123" s="947"/>
      <c r="DT123" s="947"/>
      <c r="DU123" s="948"/>
      <c r="DV123" s="949" t="s">
        <v>52</v>
      </c>
      <c r="DW123" s="950"/>
      <c r="DX123" s="950"/>
      <c r="DY123" s="950"/>
      <c r="DZ123" s="951"/>
    </row>
    <row r="124" spans="1:130" s="88" customFormat="1" ht="26.25" customHeight="1" thickBot="1" x14ac:dyDescent="0.2">
      <c r="A124" s="1036"/>
      <c r="B124" s="938"/>
      <c r="C124" s="895" t="s">
        <v>338</v>
      </c>
      <c r="D124" s="896"/>
      <c r="E124" s="896"/>
      <c r="F124" s="896"/>
      <c r="G124" s="896"/>
      <c r="H124" s="896"/>
      <c r="I124" s="896"/>
      <c r="J124" s="896"/>
      <c r="K124" s="896"/>
      <c r="L124" s="896"/>
      <c r="M124" s="896"/>
      <c r="N124" s="896"/>
      <c r="O124" s="896"/>
      <c r="P124" s="896"/>
      <c r="Q124" s="896"/>
      <c r="R124" s="896"/>
      <c r="S124" s="896"/>
      <c r="T124" s="896"/>
      <c r="U124" s="896"/>
      <c r="V124" s="896"/>
      <c r="W124" s="896"/>
      <c r="X124" s="896"/>
      <c r="Y124" s="896"/>
      <c r="Z124" s="897"/>
      <c r="AA124" s="952" t="s">
        <v>52</v>
      </c>
      <c r="AB124" s="947"/>
      <c r="AC124" s="947"/>
      <c r="AD124" s="947"/>
      <c r="AE124" s="948"/>
      <c r="AF124" s="946" t="s">
        <v>328</v>
      </c>
      <c r="AG124" s="947"/>
      <c r="AH124" s="947"/>
      <c r="AI124" s="947"/>
      <c r="AJ124" s="948"/>
      <c r="AK124" s="946" t="s">
        <v>52</v>
      </c>
      <c r="AL124" s="947"/>
      <c r="AM124" s="947"/>
      <c r="AN124" s="947"/>
      <c r="AO124" s="948"/>
      <c r="AP124" s="949" t="s">
        <v>52</v>
      </c>
      <c r="AQ124" s="950"/>
      <c r="AR124" s="950"/>
      <c r="AS124" s="950"/>
      <c r="AT124" s="951"/>
      <c r="AU124" s="1029" t="s">
        <v>337</v>
      </c>
      <c r="AV124" s="1030"/>
      <c r="AW124" s="1030"/>
      <c r="AX124" s="1030"/>
      <c r="AY124" s="1030"/>
      <c r="AZ124" s="1030"/>
      <c r="BA124" s="1030"/>
      <c r="BB124" s="1030"/>
      <c r="BC124" s="1030"/>
      <c r="BD124" s="1030"/>
      <c r="BE124" s="1030"/>
      <c r="BF124" s="1030"/>
      <c r="BG124" s="1030"/>
      <c r="BH124" s="1030"/>
      <c r="BI124" s="1030"/>
      <c r="BJ124" s="1030"/>
      <c r="BK124" s="1030"/>
      <c r="BL124" s="1030"/>
      <c r="BM124" s="1030"/>
      <c r="BN124" s="1030"/>
      <c r="BO124" s="1030"/>
      <c r="BP124" s="1031"/>
      <c r="BQ124" s="1032">
        <v>109.2</v>
      </c>
      <c r="BR124" s="1021"/>
      <c r="BS124" s="1021"/>
      <c r="BT124" s="1021"/>
      <c r="BU124" s="1021"/>
      <c r="BV124" s="1021">
        <v>94.3</v>
      </c>
      <c r="BW124" s="1021"/>
      <c r="BX124" s="1021"/>
      <c r="BY124" s="1021"/>
      <c r="BZ124" s="1021"/>
      <c r="CA124" s="1021">
        <v>88.9</v>
      </c>
      <c r="CB124" s="1021"/>
      <c r="CC124" s="1021"/>
      <c r="CD124" s="1021"/>
      <c r="CE124" s="1021"/>
      <c r="CF124" s="1022"/>
      <c r="CG124" s="1023"/>
      <c r="CH124" s="1023"/>
      <c r="CI124" s="1023"/>
      <c r="CJ124" s="1024"/>
      <c r="CK124" s="1009"/>
      <c r="CL124" s="1009"/>
      <c r="CM124" s="1009"/>
      <c r="CN124" s="1009"/>
      <c r="CO124" s="1010"/>
      <c r="CP124" s="1018" t="s">
        <v>336</v>
      </c>
      <c r="CQ124" s="1019"/>
      <c r="CR124" s="1019"/>
      <c r="CS124" s="1019"/>
      <c r="CT124" s="1019"/>
      <c r="CU124" s="1019"/>
      <c r="CV124" s="1019"/>
      <c r="CW124" s="1019"/>
      <c r="CX124" s="1019"/>
      <c r="CY124" s="1019"/>
      <c r="CZ124" s="1019"/>
      <c r="DA124" s="1019"/>
      <c r="DB124" s="1019"/>
      <c r="DC124" s="1019"/>
      <c r="DD124" s="1019"/>
      <c r="DE124" s="1019"/>
      <c r="DF124" s="1020"/>
      <c r="DG124" s="985" t="s">
        <v>52</v>
      </c>
      <c r="DH124" s="986"/>
      <c r="DI124" s="986"/>
      <c r="DJ124" s="986"/>
      <c r="DK124" s="987"/>
      <c r="DL124" s="988" t="s">
        <v>52</v>
      </c>
      <c r="DM124" s="986"/>
      <c r="DN124" s="986"/>
      <c r="DO124" s="986"/>
      <c r="DP124" s="987"/>
      <c r="DQ124" s="988" t="s">
        <v>52</v>
      </c>
      <c r="DR124" s="986"/>
      <c r="DS124" s="986"/>
      <c r="DT124" s="986"/>
      <c r="DU124" s="987"/>
      <c r="DV124" s="989" t="s">
        <v>328</v>
      </c>
      <c r="DW124" s="990"/>
      <c r="DX124" s="990"/>
      <c r="DY124" s="990"/>
      <c r="DZ124" s="991"/>
    </row>
    <row r="125" spans="1:130" s="88" customFormat="1" ht="26.25" customHeight="1" x14ac:dyDescent="0.15">
      <c r="A125" s="1036"/>
      <c r="B125" s="938"/>
      <c r="C125" s="895" t="s">
        <v>335</v>
      </c>
      <c r="D125" s="896"/>
      <c r="E125" s="896"/>
      <c r="F125" s="896"/>
      <c r="G125" s="896"/>
      <c r="H125" s="896"/>
      <c r="I125" s="896"/>
      <c r="J125" s="896"/>
      <c r="K125" s="896"/>
      <c r="L125" s="896"/>
      <c r="M125" s="896"/>
      <c r="N125" s="896"/>
      <c r="O125" s="896"/>
      <c r="P125" s="896"/>
      <c r="Q125" s="896"/>
      <c r="R125" s="896"/>
      <c r="S125" s="896"/>
      <c r="T125" s="896"/>
      <c r="U125" s="896"/>
      <c r="V125" s="896"/>
      <c r="W125" s="896"/>
      <c r="X125" s="896"/>
      <c r="Y125" s="896"/>
      <c r="Z125" s="897"/>
      <c r="AA125" s="952" t="s">
        <v>52</v>
      </c>
      <c r="AB125" s="947"/>
      <c r="AC125" s="947"/>
      <c r="AD125" s="947"/>
      <c r="AE125" s="948"/>
      <c r="AF125" s="946" t="s">
        <v>52</v>
      </c>
      <c r="AG125" s="947"/>
      <c r="AH125" s="947"/>
      <c r="AI125" s="947"/>
      <c r="AJ125" s="948"/>
      <c r="AK125" s="946" t="s">
        <v>328</v>
      </c>
      <c r="AL125" s="947"/>
      <c r="AM125" s="947"/>
      <c r="AN125" s="947"/>
      <c r="AO125" s="948"/>
      <c r="AP125" s="949" t="s">
        <v>52</v>
      </c>
      <c r="AQ125" s="950"/>
      <c r="AR125" s="950"/>
      <c r="AS125" s="950"/>
      <c r="AT125" s="951"/>
      <c r="AU125" s="97"/>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4"/>
      <c r="BR125" s="94"/>
      <c r="BS125" s="94"/>
      <c r="BT125" s="94"/>
      <c r="BU125" s="94"/>
      <c r="BV125" s="94"/>
      <c r="BW125" s="94"/>
      <c r="BX125" s="94"/>
      <c r="BY125" s="94"/>
      <c r="BZ125" s="94"/>
      <c r="CA125" s="94"/>
      <c r="CB125" s="94"/>
      <c r="CC125" s="94"/>
      <c r="CD125" s="94"/>
      <c r="CE125" s="94"/>
      <c r="CF125" s="94"/>
      <c r="CG125" s="94"/>
      <c r="CH125" s="94"/>
      <c r="CI125" s="94"/>
      <c r="CJ125" s="93"/>
      <c r="CK125" s="1011" t="s">
        <v>334</v>
      </c>
      <c r="CL125" s="1004"/>
      <c r="CM125" s="1004"/>
      <c r="CN125" s="1004"/>
      <c r="CO125" s="1005"/>
      <c r="CP125" s="930" t="s">
        <v>333</v>
      </c>
      <c r="CQ125" s="908"/>
      <c r="CR125" s="908"/>
      <c r="CS125" s="908"/>
      <c r="CT125" s="908"/>
      <c r="CU125" s="908"/>
      <c r="CV125" s="908"/>
      <c r="CW125" s="908"/>
      <c r="CX125" s="908"/>
      <c r="CY125" s="908"/>
      <c r="CZ125" s="908"/>
      <c r="DA125" s="908"/>
      <c r="DB125" s="908"/>
      <c r="DC125" s="908"/>
      <c r="DD125" s="908"/>
      <c r="DE125" s="908"/>
      <c r="DF125" s="909"/>
      <c r="DG125" s="931" t="s">
        <v>328</v>
      </c>
      <c r="DH125" s="932"/>
      <c r="DI125" s="932"/>
      <c r="DJ125" s="932"/>
      <c r="DK125" s="932"/>
      <c r="DL125" s="932" t="s">
        <v>52</v>
      </c>
      <c r="DM125" s="932"/>
      <c r="DN125" s="932"/>
      <c r="DO125" s="932"/>
      <c r="DP125" s="932"/>
      <c r="DQ125" s="932" t="s">
        <v>52</v>
      </c>
      <c r="DR125" s="932"/>
      <c r="DS125" s="932"/>
      <c r="DT125" s="932"/>
      <c r="DU125" s="932"/>
      <c r="DV125" s="941" t="s">
        <v>52</v>
      </c>
      <c r="DW125" s="941"/>
      <c r="DX125" s="941"/>
      <c r="DY125" s="941"/>
      <c r="DZ125" s="942"/>
    </row>
    <row r="126" spans="1:130" s="88" customFormat="1" ht="26.25" customHeight="1" thickBot="1" x14ac:dyDescent="0.2">
      <c r="A126" s="1036"/>
      <c r="B126" s="938"/>
      <c r="C126" s="895" t="s">
        <v>332</v>
      </c>
      <c r="D126" s="896"/>
      <c r="E126" s="896"/>
      <c r="F126" s="896"/>
      <c r="G126" s="896"/>
      <c r="H126" s="896"/>
      <c r="I126" s="896"/>
      <c r="J126" s="896"/>
      <c r="K126" s="896"/>
      <c r="L126" s="896"/>
      <c r="M126" s="896"/>
      <c r="N126" s="896"/>
      <c r="O126" s="896"/>
      <c r="P126" s="896"/>
      <c r="Q126" s="896"/>
      <c r="R126" s="896"/>
      <c r="S126" s="896"/>
      <c r="T126" s="896"/>
      <c r="U126" s="896"/>
      <c r="V126" s="896"/>
      <c r="W126" s="896"/>
      <c r="X126" s="896"/>
      <c r="Y126" s="896"/>
      <c r="Z126" s="897"/>
      <c r="AA126" s="952">
        <v>8852</v>
      </c>
      <c r="AB126" s="947"/>
      <c r="AC126" s="947"/>
      <c r="AD126" s="947"/>
      <c r="AE126" s="948"/>
      <c r="AF126" s="946">
        <v>8851</v>
      </c>
      <c r="AG126" s="947"/>
      <c r="AH126" s="947"/>
      <c r="AI126" s="947"/>
      <c r="AJ126" s="948"/>
      <c r="AK126" s="946">
        <v>8851</v>
      </c>
      <c r="AL126" s="947"/>
      <c r="AM126" s="947"/>
      <c r="AN126" s="947"/>
      <c r="AO126" s="948"/>
      <c r="AP126" s="949">
        <v>0.1</v>
      </c>
      <c r="AQ126" s="950"/>
      <c r="AR126" s="950"/>
      <c r="AS126" s="950"/>
      <c r="AT126" s="951"/>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5"/>
      <c r="CE126" s="95"/>
      <c r="CF126" s="95"/>
      <c r="CG126" s="94"/>
      <c r="CH126" s="94"/>
      <c r="CI126" s="94"/>
      <c r="CJ126" s="93"/>
      <c r="CK126" s="1012"/>
      <c r="CL126" s="1007"/>
      <c r="CM126" s="1007"/>
      <c r="CN126" s="1007"/>
      <c r="CO126" s="1008"/>
      <c r="CP126" s="895" t="s">
        <v>331</v>
      </c>
      <c r="CQ126" s="896"/>
      <c r="CR126" s="896"/>
      <c r="CS126" s="896"/>
      <c r="CT126" s="896"/>
      <c r="CU126" s="896"/>
      <c r="CV126" s="896"/>
      <c r="CW126" s="896"/>
      <c r="CX126" s="896"/>
      <c r="CY126" s="896"/>
      <c r="CZ126" s="896"/>
      <c r="DA126" s="896"/>
      <c r="DB126" s="896"/>
      <c r="DC126" s="896"/>
      <c r="DD126" s="896"/>
      <c r="DE126" s="896"/>
      <c r="DF126" s="897"/>
      <c r="DG126" s="898" t="s">
        <v>52</v>
      </c>
      <c r="DH126" s="883"/>
      <c r="DI126" s="883"/>
      <c r="DJ126" s="883"/>
      <c r="DK126" s="883"/>
      <c r="DL126" s="883" t="s">
        <v>330</v>
      </c>
      <c r="DM126" s="883"/>
      <c r="DN126" s="883"/>
      <c r="DO126" s="883"/>
      <c r="DP126" s="883"/>
      <c r="DQ126" s="883" t="s">
        <v>52</v>
      </c>
      <c r="DR126" s="883"/>
      <c r="DS126" s="883"/>
      <c r="DT126" s="883"/>
      <c r="DU126" s="883"/>
      <c r="DV126" s="884" t="s">
        <v>52</v>
      </c>
      <c r="DW126" s="884"/>
      <c r="DX126" s="884"/>
      <c r="DY126" s="884"/>
      <c r="DZ126" s="885"/>
    </row>
    <row r="127" spans="1:130" s="88" customFormat="1" ht="26.25" customHeight="1" x14ac:dyDescent="0.15">
      <c r="A127" s="1037"/>
      <c r="B127" s="940"/>
      <c r="C127" s="975" t="s">
        <v>329</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52</v>
      </c>
      <c r="AB127" s="947"/>
      <c r="AC127" s="947"/>
      <c r="AD127" s="947"/>
      <c r="AE127" s="948"/>
      <c r="AF127" s="946" t="s">
        <v>328</v>
      </c>
      <c r="AG127" s="947"/>
      <c r="AH127" s="947"/>
      <c r="AI127" s="947"/>
      <c r="AJ127" s="948"/>
      <c r="AK127" s="946" t="s">
        <v>52</v>
      </c>
      <c r="AL127" s="947"/>
      <c r="AM127" s="947"/>
      <c r="AN127" s="947"/>
      <c r="AO127" s="948"/>
      <c r="AP127" s="949" t="s">
        <v>52</v>
      </c>
      <c r="AQ127" s="950"/>
      <c r="AR127" s="950"/>
      <c r="AS127" s="950"/>
      <c r="AT127" s="951"/>
      <c r="AU127" s="94"/>
      <c r="AV127" s="94"/>
      <c r="AW127" s="94"/>
      <c r="AX127" s="1025" t="s">
        <v>327</v>
      </c>
      <c r="AY127" s="1026"/>
      <c r="AZ127" s="1026"/>
      <c r="BA127" s="1026"/>
      <c r="BB127" s="1026"/>
      <c r="BC127" s="1026"/>
      <c r="BD127" s="1026"/>
      <c r="BE127" s="1027"/>
      <c r="BF127" s="1028" t="s">
        <v>326</v>
      </c>
      <c r="BG127" s="1026"/>
      <c r="BH127" s="1026"/>
      <c r="BI127" s="1026"/>
      <c r="BJ127" s="1026"/>
      <c r="BK127" s="1026"/>
      <c r="BL127" s="1027"/>
      <c r="BM127" s="1028" t="s">
        <v>325</v>
      </c>
      <c r="BN127" s="1026"/>
      <c r="BO127" s="1026"/>
      <c r="BP127" s="1026"/>
      <c r="BQ127" s="1026"/>
      <c r="BR127" s="1026"/>
      <c r="BS127" s="1027"/>
      <c r="BT127" s="1028" t="s">
        <v>324</v>
      </c>
      <c r="BU127" s="1026"/>
      <c r="BV127" s="1026"/>
      <c r="BW127" s="1026"/>
      <c r="BX127" s="1026"/>
      <c r="BY127" s="1026"/>
      <c r="BZ127" s="1038"/>
      <c r="CA127" s="94"/>
      <c r="CB127" s="94"/>
      <c r="CC127" s="94"/>
      <c r="CD127" s="95"/>
      <c r="CE127" s="95"/>
      <c r="CF127" s="95"/>
      <c r="CG127" s="94"/>
      <c r="CH127" s="94"/>
      <c r="CI127" s="94"/>
      <c r="CJ127" s="93"/>
      <c r="CK127" s="1012"/>
      <c r="CL127" s="1007"/>
      <c r="CM127" s="1007"/>
      <c r="CN127" s="1007"/>
      <c r="CO127" s="1008"/>
      <c r="CP127" s="895" t="s">
        <v>323</v>
      </c>
      <c r="CQ127" s="896"/>
      <c r="CR127" s="896"/>
      <c r="CS127" s="896"/>
      <c r="CT127" s="896"/>
      <c r="CU127" s="896"/>
      <c r="CV127" s="896"/>
      <c r="CW127" s="896"/>
      <c r="CX127" s="896"/>
      <c r="CY127" s="896"/>
      <c r="CZ127" s="896"/>
      <c r="DA127" s="896"/>
      <c r="DB127" s="896"/>
      <c r="DC127" s="896"/>
      <c r="DD127" s="896"/>
      <c r="DE127" s="896"/>
      <c r="DF127" s="897"/>
      <c r="DG127" s="898" t="s">
        <v>52</v>
      </c>
      <c r="DH127" s="883"/>
      <c r="DI127" s="883"/>
      <c r="DJ127" s="883"/>
      <c r="DK127" s="883"/>
      <c r="DL127" s="883" t="s">
        <v>52</v>
      </c>
      <c r="DM127" s="883"/>
      <c r="DN127" s="883"/>
      <c r="DO127" s="883"/>
      <c r="DP127" s="883"/>
      <c r="DQ127" s="883" t="s">
        <v>52</v>
      </c>
      <c r="DR127" s="883"/>
      <c r="DS127" s="883"/>
      <c r="DT127" s="883"/>
      <c r="DU127" s="883"/>
      <c r="DV127" s="884" t="s">
        <v>52</v>
      </c>
      <c r="DW127" s="884"/>
      <c r="DX127" s="884"/>
      <c r="DY127" s="884"/>
      <c r="DZ127" s="885"/>
    </row>
    <row r="128" spans="1:130" s="88" customFormat="1" ht="26.25" customHeight="1" thickBot="1" x14ac:dyDescent="0.2">
      <c r="A128" s="1039" t="s">
        <v>322</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321</v>
      </c>
      <c r="X128" s="1041"/>
      <c r="Y128" s="1041"/>
      <c r="Z128" s="1042"/>
      <c r="AA128" s="1043">
        <v>48109</v>
      </c>
      <c r="AB128" s="1044"/>
      <c r="AC128" s="1044"/>
      <c r="AD128" s="1044"/>
      <c r="AE128" s="1045"/>
      <c r="AF128" s="1046">
        <v>52469</v>
      </c>
      <c r="AG128" s="1044"/>
      <c r="AH128" s="1044"/>
      <c r="AI128" s="1044"/>
      <c r="AJ128" s="1045"/>
      <c r="AK128" s="1046">
        <v>47428</v>
      </c>
      <c r="AL128" s="1044"/>
      <c r="AM128" s="1044"/>
      <c r="AN128" s="1044"/>
      <c r="AO128" s="1045"/>
      <c r="AP128" s="1047"/>
      <c r="AQ128" s="1048"/>
      <c r="AR128" s="1048"/>
      <c r="AS128" s="1048"/>
      <c r="AT128" s="1049"/>
      <c r="AU128" s="94"/>
      <c r="AV128" s="94"/>
      <c r="AW128" s="94"/>
      <c r="AX128" s="907" t="s">
        <v>320</v>
      </c>
      <c r="AY128" s="908"/>
      <c r="AZ128" s="908"/>
      <c r="BA128" s="908"/>
      <c r="BB128" s="908"/>
      <c r="BC128" s="908"/>
      <c r="BD128" s="908"/>
      <c r="BE128" s="909"/>
      <c r="BF128" s="1050" t="s">
        <v>52</v>
      </c>
      <c r="BG128" s="1051"/>
      <c r="BH128" s="1051"/>
      <c r="BI128" s="1051"/>
      <c r="BJ128" s="1051"/>
      <c r="BK128" s="1051"/>
      <c r="BL128" s="1052"/>
      <c r="BM128" s="1050">
        <v>12.43</v>
      </c>
      <c r="BN128" s="1051"/>
      <c r="BO128" s="1051"/>
      <c r="BP128" s="1051"/>
      <c r="BQ128" s="1051"/>
      <c r="BR128" s="1051"/>
      <c r="BS128" s="1052"/>
      <c r="BT128" s="1050">
        <v>20</v>
      </c>
      <c r="BU128" s="1051"/>
      <c r="BV128" s="1051"/>
      <c r="BW128" s="1051"/>
      <c r="BX128" s="1051"/>
      <c r="BY128" s="1051"/>
      <c r="BZ128" s="1053"/>
      <c r="CA128" s="95"/>
      <c r="CB128" s="95"/>
      <c r="CC128" s="95"/>
      <c r="CD128" s="95"/>
      <c r="CE128" s="95"/>
      <c r="CF128" s="95"/>
      <c r="CG128" s="94"/>
      <c r="CH128" s="94"/>
      <c r="CI128" s="94"/>
      <c r="CJ128" s="93"/>
      <c r="CK128" s="1013"/>
      <c r="CL128" s="1014"/>
      <c r="CM128" s="1014"/>
      <c r="CN128" s="1014"/>
      <c r="CO128" s="1015"/>
      <c r="CP128" s="1054" t="s">
        <v>319</v>
      </c>
      <c r="CQ128" s="753"/>
      <c r="CR128" s="753"/>
      <c r="CS128" s="753"/>
      <c r="CT128" s="753"/>
      <c r="CU128" s="753"/>
      <c r="CV128" s="753"/>
      <c r="CW128" s="753"/>
      <c r="CX128" s="753"/>
      <c r="CY128" s="753"/>
      <c r="CZ128" s="753"/>
      <c r="DA128" s="753"/>
      <c r="DB128" s="753"/>
      <c r="DC128" s="753"/>
      <c r="DD128" s="753"/>
      <c r="DE128" s="753"/>
      <c r="DF128" s="1055"/>
      <c r="DG128" s="1056" t="s">
        <v>52</v>
      </c>
      <c r="DH128" s="1057"/>
      <c r="DI128" s="1057"/>
      <c r="DJ128" s="1057"/>
      <c r="DK128" s="1057"/>
      <c r="DL128" s="1057" t="s">
        <v>52</v>
      </c>
      <c r="DM128" s="1057"/>
      <c r="DN128" s="1057"/>
      <c r="DO128" s="1057"/>
      <c r="DP128" s="1057"/>
      <c r="DQ128" s="1057" t="s">
        <v>52</v>
      </c>
      <c r="DR128" s="1057"/>
      <c r="DS128" s="1057"/>
      <c r="DT128" s="1057"/>
      <c r="DU128" s="1057"/>
      <c r="DV128" s="1058" t="s">
        <v>52</v>
      </c>
      <c r="DW128" s="1058"/>
      <c r="DX128" s="1058"/>
      <c r="DY128" s="1058"/>
      <c r="DZ128" s="1059"/>
    </row>
    <row r="129" spans="1:131" s="88" customFormat="1" ht="26.25" customHeight="1" x14ac:dyDescent="0.15">
      <c r="A129" s="943" t="s">
        <v>125</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60" t="s">
        <v>318</v>
      </c>
      <c r="X129" s="1061"/>
      <c r="Y129" s="1061"/>
      <c r="Z129" s="1062"/>
      <c r="AA129" s="952">
        <v>20633219</v>
      </c>
      <c r="AB129" s="947"/>
      <c r="AC129" s="947"/>
      <c r="AD129" s="947"/>
      <c r="AE129" s="948"/>
      <c r="AF129" s="946">
        <v>21191553</v>
      </c>
      <c r="AG129" s="947"/>
      <c r="AH129" s="947"/>
      <c r="AI129" s="947"/>
      <c r="AJ129" s="948"/>
      <c r="AK129" s="946">
        <v>20723614</v>
      </c>
      <c r="AL129" s="947"/>
      <c r="AM129" s="947"/>
      <c r="AN129" s="947"/>
      <c r="AO129" s="948"/>
      <c r="AP129" s="1063"/>
      <c r="AQ129" s="1064"/>
      <c r="AR129" s="1064"/>
      <c r="AS129" s="1064"/>
      <c r="AT129" s="1065"/>
      <c r="AU129" s="89"/>
      <c r="AV129" s="89"/>
      <c r="AW129" s="89"/>
      <c r="AX129" s="1066" t="s">
        <v>317</v>
      </c>
      <c r="AY129" s="896"/>
      <c r="AZ129" s="896"/>
      <c r="BA129" s="896"/>
      <c r="BB129" s="896"/>
      <c r="BC129" s="896"/>
      <c r="BD129" s="896"/>
      <c r="BE129" s="897"/>
      <c r="BF129" s="1067" t="s">
        <v>52</v>
      </c>
      <c r="BG129" s="1068"/>
      <c r="BH129" s="1068"/>
      <c r="BI129" s="1068"/>
      <c r="BJ129" s="1068"/>
      <c r="BK129" s="1068"/>
      <c r="BL129" s="1069"/>
      <c r="BM129" s="1067">
        <v>17.43</v>
      </c>
      <c r="BN129" s="1068"/>
      <c r="BO129" s="1068"/>
      <c r="BP129" s="1068"/>
      <c r="BQ129" s="1068"/>
      <c r="BR129" s="1068"/>
      <c r="BS129" s="1069"/>
      <c r="BT129" s="1067">
        <v>30</v>
      </c>
      <c r="BU129" s="1068"/>
      <c r="BV129" s="1068"/>
      <c r="BW129" s="1068"/>
      <c r="BX129" s="1068"/>
      <c r="BY129" s="1068"/>
      <c r="BZ129" s="107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89"/>
      <c r="DQ129" s="89"/>
      <c r="DR129" s="89"/>
      <c r="DS129" s="89"/>
      <c r="DT129" s="89"/>
      <c r="DU129" s="89"/>
      <c r="DV129" s="89"/>
      <c r="DW129" s="89"/>
      <c r="DX129" s="89"/>
      <c r="DY129" s="89"/>
      <c r="DZ129" s="89"/>
    </row>
    <row r="130" spans="1:131" s="88" customFormat="1" ht="26.25" customHeight="1" x14ac:dyDescent="0.15">
      <c r="A130" s="943" t="s">
        <v>316</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60" t="s">
        <v>315</v>
      </c>
      <c r="X130" s="1061"/>
      <c r="Y130" s="1061"/>
      <c r="Z130" s="1062"/>
      <c r="AA130" s="952">
        <v>3814647</v>
      </c>
      <c r="AB130" s="947"/>
      <c r="AC130" s="947"/>
      <c r="AD130" s="947"/>
      <c r="AE130" s="948"/>
      <c r="AF130" s="946">
        <v>3810960</v>
      </c>
      <c r="AG130" s="947"/>
      <c r="AH130" s="947"/>
      <c r="AI130" s="947"/>
      <c r="AJ130" s="948"/>
      <c r="AK130" s="946">
        <v>3613490</v>
      </c>
      <c r="AL130" s="947"/>
      <c r="AM130" s="947"/>
      <c r="AN130" s="947"/>
      <c r="AO130" s="948"/>
      <c r="AP130" s="1063"/>
      <c r="AQ130" s="1064"/>
      <c r="AR130" s="1064"/>
      <c r="AS130" s="1064"/>
      <c r="AT130" s="1065"/>
      <c r="AU130" s="89"/>
      <c r="AV130" s="89"/>
      <c r="AW130" s="89"/>
      <c r="AX130" s="1066" t="s">
        <v>314</v>
      </c>
      <c r="AY130" s="896"/>
      <c r="AZ130" s="896"/>
      <c r="BA130" s="896"/>
      <c r="BB130" s="896"/>
      <c r="BC130" s="896"/>
      <c r="BD130" s="896"/>
      <c r="BE130" s="897"/>
      <c r="BF130" s="1071">
        <v>13.2</v>
      </c>
      <c r="BG130" s="1072"/>
      <c r="BH130" s="1072"/>
      <c r="BI130" s="1072"/>
      <c r="BJ130" s="1072"/>
      <c r="BK130" s="1072"/>
      <c r="BL130" s="1073"/>
      <c r="BM130" s="1071">
        <v>25</v>
      </c>
      <c r="BN130" s="1072"/>
      <c r="BO130" s="1072"/>
      <c r="BP130" s="1072"/>
      <c r="BQ130" s="1072"/>
      <c r="BR130" s="1072"/>
      <c r="BS130" s="1073"/>
      <c r="BT130" s="1071">
        <v>35</v>
      </c>
      <c r="BU130" s="1072"/>
      <c r="BV130" s="1072"/>
      <c r="BW130" s="1072"/>
      <c r="BX130" s="1072"/>
      <c r="BY130" s="1072"/>
      <c r="BZ130" s="1074"/>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89"/>
      <c r="DQ130" s="89"/>
      <c r="DR130" s="89"/>
      <c r="DS130" s="89"/>
      <c r="DT130" s="89"/>
      <c r="DU130" s="89"/>
      <c r="DV130" s="89"/>
      <c r="DW130" s="89"/>
      <c r="DX130" s="89"/>
      <c r="DY130" s="89"/>
      <c r="DZ130" s="89"/>
    </row>
    <row r="131" spans="1:131" s="88" customFormat="1" ht="26.25" customHeight="1" thickBot="1" x14ac:dyDescent="0.2">
      <c r="A131" s="1075"/>
      <c r="B131" s="1076"/>
      <c r="C131" s="1076"/>
      <c r="D131" s="1076"/>
      <c r="E131" s="1076"/>
      <c r="F131" s="1076"/>
      <c r="G131" s="1076"/>
      <c r="H131" s="1076"/>
      <c r="I131" s="1076"/>
      <c r="J131" s="1076"/>
      <c r="K131" s="1076"/>
      <c r="L131" s="1076"/>
      <c r="M131" s="1076"/>
      <c r="N131" s="1076"/>
      <c r="O131" s="1076"/>
      <c r="P131" s="1076"/>
      <c r="Q131" s="1076"/>
      <c r="R131" s="1076"/>
      <c r="S131" s="1076"/>
      <c r="T131" s="1076"/>
      <c r="U131" s="1076"/>
      <c r="V131" s="1076"/>
      <c r="W131" s="1077" t="s">
        <v>313</v>
      </c>
      <c r="X131" s="1078"/>
      <c r="Y131" s="1078"/>
      <c r="Z131" s="1079"/>
      <c r="AA131" s="985">
        <v>16818572</v>
      </c>
      <c r="AB131" s="986"/>
      <c r="AC131" s="986"/>
      <c r="AD131" s="986"/>
      <c r="AE131" s="987"/>
      <c r="AF131" s="988">
        <v>17380593</v>
      </c>
      <c r="AG131" s="986"/>
      <c r="AH131" s="986"/>
      <c r="AI131" s="986"/>
      <c r="AJ131" s="987"/>
      <c r="AK131" s="988">
        <v>17110124</v>
      </c>
      <c r="AL131" s="986"/>
      <c r="AM131" s="986"/>
      <c r="AN131" s="986"/>
      <c r="AO131" s="987"/>
      <c r="AP131" s="1080"/>
      <c r="AQ131" s="1081"/>
      <c r="AR131" s="1081"/>
      <c r="AS131" s="1081"/>
      <c r="AT131" s="1082"/>
      <c r="AU131" s="89"/>
      <c r="AV131" s="89"/>
      <c r="AW131" s="89"/>
      <c r="AX131" s="1106" t="s">
        <v>312</v>
      </c>
      <c r="AY131" s="753"/>
      <c r="AZ131" s="753"/>
      <c r="BA131" s="753"/>
      <c r="BB131" s="753"/>
      <c r="BC131" s="753"/>
      <c r="BD131" s="753"/>
      <c r="BE131" s="1055"/>
      <c r="BF131" s="1083">
        <v>88.9</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89"/>
      <c r="DQ131" s="89"/>
      <c r="DR131" s="89"/>
      <c r="DS131" s="89"/>
      <c r="DT131" s="89"/>
      <c r="DU131" s="89"/>
      <c r="DV131" s="89"/>
      <c r="DW131" s="89"/>
      <c r="DX131" s="89"/>
      <c r="DY131" s="89"/>
      <c r="DZ131" s="89"/>
    </row>
    <row r="132" spans="1:131" s="88" customFormat="1" ht="26.25" customHeight="1" x14ac:dyDescent="0.15">
      <c r="A132" s="1089" t="s">
        <v>311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310</v>
      </c>
      <c r="W132" s="1093"/>
      <c r="X132" s="1093"/>
      <c r="Y132" s="1093"/>
      <c r="Z132" s="1094"/>
      <c r="AA132" s="1095">
        <v>12.48963348</v>
      </c>
      <c r="AB132" s="1096"/>
      <c r="AC132" s="1096"/>
      <c r="AD132" s="1096"/>
      <c r="AE132" s="1097"/>
      <c r="AF132" s="1098">
        <v>13.06066485</v>
      </c>
      <c r="AG132" s="1096"/>
      <c r="AH132" s="1096"/>
      <c r="AI132" s="1096"/>
      <c r="AJ132" s="1097"/>
      <c r="AK132" s="1098">
        <v>14.22943516</v>
      </c>
      <c r="AL132" s="1096"/>
      <c r="AM132" s="1096"/>
      <c r="AN132" s="1096"/>
      <c r="AO132" s="1097"/>
      <c r="AP132" s="982"/>
      <c r="AQ132" s="983"/>
      <c r="AR132" s="983"/>
      <c r="AS132" s="983"/>
      <c r="AT132" s="1099"/>
      <c r="AU132" s="92"/>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91"/>
      <c r="BT132" s="89"/>
      <c r="BU132" s="89"/>
      <c r="BV132" s="89"/>
      <c r="BW132" s="89"/>
      <c r="BX132" s="89"/>
      <c r="BY132" s="89"/>
      <c r="BZ132" s="89"/>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89"/>
      <c r="DQ132" s="89"/>
      <c r="DR132" s="89"/>
      <c r="DS132" s="89"/>
      <c r="DT132" s="89"/>
      <c r="DU132" s="89"/>
      <c r="DV132" s="89"/>
      <c r="DW132" s="89"/>
      <c r="DX132" s="89"/>
      <c r="DY132" s="89"/>
      <c r="DZ132" s="89"/>
    </row>
    <row r="133" spans="1:131" s="88"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100" t="s">
        <v>309</v>
      </c>
      <c r="W133" s="1100"/>
      <c r="X133" s="1100"/>
      <c r="Y133" s="1100"/>
      <c r="Z133" s="1101"/>
      <c r="AA133" s="1102">
        <v>12.7</v>
      </c>
      <c r="AB133" s="1103"/>
      <c r="AC133" s="1103"/>
      <c r="AD133" s="1103"/>
      <c r="AE133" s="1104"/>
      <c r="AF133" s="1102">
        <v>12.9</v>
      </c>
      <c r="AG133" s="1103"/>
      <c r="AH133" s="1103"/>
      <c r="AI133" s="1103"/>
      <c r="AJ133" s="1104"/>
      <c r="AK133" s="1102">
        <v>13.2</v>
      </c>
      <c r="AL133" s="1103"/>
      <c r="AM133" s="1103"/>
      <c r="AN133" s="1103"/>
      <c r="AO133" s="1104"/>
      <c r="AP133" s="1022"/>
      <c r="AQ133" s="1023"/>
      <c r="AR133" s="1023"/>
      <c r="AS133" s="1023"/>
      <c r="AT133" s="1105"/>
      <c r="AU133" s="89"/>
      <c r="AV133" s="89"/>
      <c r="AW133" s="89"/>
      <c r="AX133" s="89"/>
      <c r="AY133" s="89"/>
      <c r="AZ133" s="89"/>
      <c r="BA133" s="89"/>
      <c r="BB133" s="89"/>
      <c r="BC133" s="89"/>
      <c r="BD133" s="89"/>
      <c r="BE133" s="89"/>
      <c r="BF133" s="89"/>
      <c r="BG133" s="89"/>
      <c r="BH133" s="89"/>
      <c r="BI133" s="89"/>
      <c r="BJ133" s="89"/>
      <c r="BK133" s="89"/>
      <c r="BL133" s="89"/>
      <c r="BM133" s="89"/>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89"/>
      <c r="DQ133" s="89"/>
      <c r="DR133" s="89"/>
      <c r="DS133" s="89"/>
      <c r="DT133" s="89"/>
      <c r="DU133" s="89"/>
      <c r="DV133" s="89"/>
      <c r="DW133" s="89"/>
      <c r="DX133" s="89"/>
      <c r="DY133" s="89"/>
      <c r="DZ133" s="89"/>
    </row>
    <row r="134" spans="1:131" ht="11.25" customHeight="1" x14ac:dyDescent="0.15">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9"/>
      <c r="AV134" s="89"/>
      <c r="AW134" s="89"/>
      <c r="AX134" s="89"/>
      <c r="AY134" s="89"/>
      <c r="AZ134" s="89"/>
      <c r="BA134" s="89"/>
      <c r="BB134" s="89"/>
      <c r="BC134" s="89"/>
      <c r="BD134" s="89"/>
      <c r="BE134" s="89"/>
      <c r="BF134" s="89"/>
      <c r="BG134" s="89"/>
      <c r="BH134" s="89"/>
      <c r="BI134" s="89"/>
      <c r="BJ134" s="89"/>
      <c r="BK134" s="89"/>
      <c r="BL134" s="89"/>
      <c r="BM134" s="89"/>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89"/>
      <c r="DQ134" s="89"/>
      <c r="DR134" s="89"/>
      <c r="DS134" s="89"/>
      <c r="DT134" s="89"/>
      <c r="DU134" s="89"/>
      <c r="DV134" s="89"/>
      <c r="DW134" s="89"/>
      <c r="DX134" s="89"/>
      <c r="DY134" s="89"/>
      <c r="DZ134" s="89"/>
      <c r="EA134" s="88"/>
    </row>
    <row r="135" spans="1:131" ht="14.25" hidden="1" x14ac:dyDescent="0.15">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row>
  </sheetData>
  <sheetProtection algorithmName="SHA-512" hashValue="YgNPF450HOLTfuG/+yhyMdfTP7GteMg/QQBkAYyjWHNm43+XqoRM0Y+LdmmtFTz8Oaophbmfd0UnAIRE1Oa3qg==" saltValue="HJSyxHAZ+1XzMA/4hCYCYQ==" spinCount="100000" sheet="1" objects="1" scenarios="1" formatRows="0"/>
  <mergeCells count="2035">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R64:CV64"/>
    <mergeCell ref="CW64:DA64"/>
    <mergeCell ref="DB64:DF64"/>
    <mergeCell ref="DG64:DK64"/>
    <mergeCell ref="CH63:CL63"/>
    <mergeCell ref="CM63:CQ63"/>
    <mergeCell ref="CR63:CV63"/>
    <mergeCell ref="CW63:DA63"/>
    <mergeCell ref="DB63:DF63"/>
    <mergeCell ref="DG63:DK63"/>
    <mergeCell ref="AU66:AY67"/>
    <mergeCell ref="AZ66:BD67"/>
    <mergeCell ref="BS66:CG66"/>
    <mergeCell ref="CH66:CL66"/>
    <mergeCell ref="CM66:CQ66"/>
    <mergeCell ref="BS64:CG64"/>
    <mergeCell ref="CH64:CL64"/>
    <mergeCell ref="CM64:CQ64"/>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DV60:DZ60"/>
    <mergeCell ref="CW60:DA60"/>
    <mergeCell ref="DB60:DF60"/>
    <mergeCell ref="DG60:DK60"/>
    <mergeCell ref="DL60:DP60"/>
    <mergeCell ref="B62:P62"/>
    <mergeCell ref="Q62:U62"/>
    <mergeCell ref="V62:Z62"/>
    <mergeCell ref="AA62:AE62"/>
    <mergeCell ref="AF62:AJ62"/>
    <mergeCell ref="BE61:BI61"/>
    <mergeCell ref="B61:P61"/>
    <mergeCell ref="Q61:U61"/>
    <mergeCell ref="V61:Z61"/>
    <mergeCell ref="AA61:AE61"/>
    <mergeCell ref="DL63:DP63"/>
    <mergeCell ref="DQ63:DU63"/>
    <mergeCell ref="DV63:DZ63"/>
    <mergeCell ref="DB61:DF61"/>
    <mergeCell ref="DG61:DK61"/>
    <mergeCell ref="DL61:DP61"/>
    <mergeCell ref="DQ61:DU61"/>
    <mergeCell ref="DV61:DZ61"/>
    <mergeCell ref="AK62:AO62"/>
    <mergeCell ref="AP62:AT62"/>
    <mergeCell ref="AU62:AY62"/>
    <mergeCell ref="AZ62:BD62"/>
    <mergeCell ref="BE62:BI62"/>
    <mergeCell ref="BJ62:BN62"/>
    <mergeCell ref="BS62:CG62"/>
    <mergeCell ref="CH62:CL62"/>
    <mergeCell ref="CM62:CQ62"/>
    <mergeCell ref="B60:P60"/>
    <mergeCell ref="Q60:U60"/>
    <mergeCell ref="V60:Z60"/>
    <mergeCell ref="AA60:AE60"/>
    <mergeCell ref="AF60:AJ60"/>
    <mergeCell ref="AK60:AO60"/>
    <mergeCell ref="AP60:AT60"/>
    <mergeCell ref="DQ60:DU60"/>
    <mergeCell ref="AU60:AY60"/>
    <mergeCell ref="AZ60:BD60"/>
    <mergeCell ref="BE60:BI60"/>
    <mergeCell ref="BS60:CG60"/>
    <mergeCell ref="CH60:CL60"/>
    <mergeCell ref="CM60:CQ60"/>
    <mergeCell ref="AF61:AJ61"/>
    <mergeCell ref="AK61:AO61"/>
    <mergeCell ref="AP61:AT61"/>
    <mergeCell ref="AU61:AY61"/>
    <mergeCell ref="AZ61:BD61"/>
    <mergeCell ref="CR60:CV60"/>
    <mergeCell ref="BS61:CG61"/>
    <mergeCell ref="CH61:CL61"/>
    <mergeCell ref="CM61:CQ61"/>
    <mergeCell ref="CR61:CV61"/>
    <mergeCell ref="CW61:DA61"/>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DV29:DZ29"/>
    <mergeCell ref="B30:P30"/>
    <mergeCell ref="Q30:U30"/>
    <mergeCell ref="V30:Z30"/>
    <mergeCell ref="AA30:AE30"/>
    <mergeCell ref="AF30:AJ30"/>
    <mergeCell ref="AK30:AO30"/>
    <mergeCell ref="AP30:AT30"/>
    <mergeCell ref="CH29:CL29"/>
    <mergeCell ref="CM29:CQ29"/>
    <mergeCell ref="BE30:BI30"/>
    <mergeCell ref="BS30:CG30"/>
    <mergeCell ref="CH30:CL30"/>
    <mergeCell ref="CM30:CQ30"/>
    <mergeCell ref="DL29:DP29"/>
    <mergeCell ref="DQ29:DU29"/>
    <mergeCell ref="CR29:CV29"/>
    <mergeCell ref="CW29:DA29"/>
    <mergeCell ref="DB29:DF29"/>
    <mergeCell ref="DG29:DK29"/>
    <mergeCell ref="AU30:AY30"/>
    <mergeCell ref="AZ30:BD30"/>
    <mergeCell ref="AK29:AO29"/>
    <mergeCell ref="AP29:AT29"/>
    <mergeCell ref="AU29:AY29"/>
    <mergeCell ref="AZ29:BD29"/>
    <mergeCell ref="CR30:CV30"/>
    <mergeCell ref="CW30:DA30"/>
    <mergeCell ref="DB30:DF30"/>
    <mergeCell ref="DG30:DK30"/>
    <mergeCell ref="DL30:DP30"/>
    <mergeCell ref="DQ30:DU30"/>
    <mergeCell ref="B29:P29"/>
    <mergeCell ref="Q29:U29"/>
    <mergeCell ref="V29:Z29"/>
    <mergeCell ref="AA29:AE29"/>
    <mergeCell ref="AF29:AJ29"/>
    <mergeCell ref="BE28:BI28"/>
    <mergeCell ref="BS28:CG28"/>
    <mergeCell ref="CH28:CL28"/>
    <mergeCell ref="CM28:CQ28"/>
    <mergeCell ref="AU26:AY27"/>
    <mergeCell ref="AZ26:BD27"/>
    <mergeCell ref="BE26:BI27"/>
    <mergeCell ref="BS26:CG26"/>
    <mergeCell ref="CH26:CL26"/>
    <mergeCell ref="CM26:CQ26"/>
    <mergeCell ref="BE29:BI29"/>
    <mergeCell ref="BS29:CG29"/>
    <mergeCell ref="AK28:AO28"/>
    <mergeCell ref="AP28:AT28"/>
    <mergeCell ref="AU28:AY28"/>
    <mergeCell ref="AZ28:BD28"/>
    <mergeCell ref="DV25:DZ25"/>
    <mergeCell ref="A26:P27"/>
    <mergeCell ref="Q26:U27"/>
    <mergeCell ref="V26:Z27"/>
    <mergeCell ref="AA26:AE27"/>
    <mergeCell ref="AF26:AJ27"/>
    <mergeCell ref="AK26:AO27"/>
    <mergeCell ref="AP26:AT27"/>
    <mergeCell ref="CR28:CV28"/>
    <mergeCell ref="CW28:DA28"/>
    <mergeCell ref="DV27:DZ27"/>
    <mergeCell ref="B28:P28"/>
    <mergeCell ref="Q28:U28"/>
    <mergeCell ref="V28:Z28"/>
    <mergeCell ref="AA28:AE28"/>
    <mergeCell ref="AF28:AJ28"/>
    <mergeCell ref="DV28:DZ28"/>
    <mergeCell ref="DB26:DF26"/>
    <mergeCell ref="DG26:DK26"/>
    <mergeCell ref="DL26:DP26"/>
    <mergeCell ref="DQ26:DU26"/>
    <mergeCell ref="DB28:DF28"/>
    <mergeCell ref="DG28:DK28"/>
    <mergeCell ref="DL28:DP28"/>
    <mergeCell ref="DQ28:DU28"/>
    <mergeCell ref="CR26:CV26"/>
    <mergeCell ref="CW26:DA26"/>
    <mergeCell ref="DV23:DZ23"/>
    <mergeCell ref="A24:AY24"/>
    <mergeCell ref="BS24:CG24"/>
    <mergeCell ref="CH24:CL24"/>
    <mergeCell ref="CM24:CQ24"/>
    <mergeCell ref="CR24:CV24"/>
    <mergeCell ref="CW24:DA24"/>
    <mergeCell ref="DB24:DF24"/>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Q22:DU22"/>
    <mergeCell ref="DV22:DZ22"/>
    <mergeCell ref="B23:P23"/>
    <mergeCell ref="Q23:U23"/>
    <mergeCell ref="V23:Z23"/>
    <mergeCell ref="AA23:AE23"/>
    <mergeCell ref="AF23:AJ23"/>
    <mergeCell ref="AK23:AO23"/>
    <mergeCell ref="DQ23:DU23"/>
    <mergeCell ref="AP23:AT23"/>
    <mergeCell ref="AU23:AY23"/>
    <mergeCell ref="AZ23:BD23"/>
    <mergeCell ref="BS23:CG23"/>
    <mergeCell ref="CH23:CL23"/>
    <mergeCell ref="CM23:CQ23"/>
    <mergeCell ref="DG24:DK24"/>
    <mergeCell ref="DL24:DP24"/>
    <mergeCell ref="CR23:CV23"/>
    <mergeCell ref="CW23:DA23"/>
    <mergeCell ref="DB23:DF23"/>
    <mergeCell ref="DG23:DK23"/>
    <mergeCell ref="DL23:DP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AK8:AO8"/>
    <mergeCell ref="AP8:AT8"/>
    <mergeCell ref="DV8:DZ8"/>
    <mergeCell ref="B9:P9"/>
    <mergeCell ref="Q9:U9"/>
    <mergeCell ref="V9:Z9"/>
    <mergeCell ref="AA9:AE9"/>
    <mergeCell ref="AF9:AJ9"/>
    <mergeCell ref="AU8:AY8"/>
    <mergeCell ref="BS8:CG8"/>
    <mergeCell ref="CH8:CL8"/>
    <mergeCell ref="CM8:CQ8"/>
    <mergeCell ref="CR9:CV9"/>
    <mergeCell ref="CW9:DA9"/>
    <mergeCell ref="DB9:DF9"/>
    <mergeCell ref="DG9:DK9"/>
    <mergeCell ref="DL9:DP9"/>
    <mergeCell ref="DQ9:DU9"/>
    <mergeCell ref="DV9:DZ9"/>
    <mergeCell ref="DB8:DF8"/>
    <mergeCell ref="DG8:DK8"/>
    <mergeCell ref="DL8:DP8"/>
    <mergeCell ref="DQ8:DU8"/>
    <mergeCell ref="A2:BI2"/>
    <mergeCell ref="DJ2:DO2"/>
    <mergeCell ref="DQ2:DZ2"/>
    <mergeCell ref="A4:AY4"/>
    <mergeCell ref="BQ4:DZ4"/>
    <mergeCell ref="A5:P6"/>
    <mergeCell ref="AK9:AO9"/>
    <mergeCell ref="AP9:AT9"/>
    <mergeCell ref="AU9:AY9"/>
    <mergeCell ref="BS9:CG9"/>
    <mergeCell ref="CH9:CL9"/>
    <mergeCell ref="CM9:CQ9"/>
    <mergeCell ref="DG5:DK6"/>
    <mergeCell ref="DL5:DP6"/>
    <mergeCell ref="DQ5:DU6"/>
    <mergeCell ref="AK5:AO6"/>
    <mergeCell ref="AP5:AT6"/>
    <mergeCell ref="AU5:AY6"/>
    <mergeCell ref="BQ5:CG6"/>
    <mergeCell ref="CH5:CL6"/>
    <mergeCell ref="CM5:CQ6"/>
    <mergeCell ref="CR8:CV8"/>
    <mergeCell ref="CW8:DA8"/>
    <mergeCell ref="B8:P8"/>
    <mergeCell ref="Q8:U8"/>
    <mergeCell ref="V8:Z8"/>
    <mergeCell ref="AA8:AE8"/>
    <mergeCell ref="AF8:AJ8"/>
    <mergeCell ref="DV5:DZ6"/>
    <mergeCell ref="B7:P7"/>
    <mergeCell ref="Q7:U7"/>
    <mergeCell ref="V7:Z7"/>
    <mergeCell ref="AA7:AE7"/>
    <mergeCell ref="AF7:AJ7"/>
    <mergeCell ref="AK7:AO7"/>
    <mergeCell ref="AP7:AT7"/>
    <mergeCell ref="AU7:AY7"/>
    <mergeCell ref="BS7:CG7"/>
    <mergeCell ref="DV7:DZ7"/>
    <mergeCell ref="CH7:CL7"/>
    <mergeCell ref="CM7:CQ7"/>
    <mergeCell ref="CR7:CV7"/>
    <mergeCell ref="CW7:DA7"/>
    <mergeCell ref="DB7:DF7"/>
    <mergeCell ref="DG7:DK7"/>
    <mergeCell ref="Q5:U6"/>
    <mergeCell ref="V5:Z6"/>
    <mergeCell ref="AA5:AE6"/>
    <mergeCell ref="AF5:AJ6"/>
    <mergeCell ref="DL7:DP7"/>
    <mergeCell ref="DQ7:DU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6/NPbtl7qJ3SfpOpDXN0vxDyllkuAyBKzuWEpNBXIxtiOlzzSQ/mI/zRqI7xF+zaqcV3/4AL4cVzmSZsHTMEAQ==" saltValue="pPfpo0PcYnnJzBThpPvvp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bcOucJ3S4APA+Vau19PvSpCwOTK3HFMccyH1bdGdqnoHF4FxbrM4Zma+eRMqeyodm0+le44wCK5jvTwr5o/A==" saltValue="77lJmx9oR1eJWkcEV4BP0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0" customHeight="1" zeroHeight="1" x14ac:dyDescent="0.15"/>
  <cols>
    <col min="1" max="36" width="2.5" style="118" customWidth="1"/>
    <col min="37" max="44" width="17" style="118" customWidth="1"/>
    <col min="45" max="45" width="6.125" style="120" customWidth="1"/>
    <col min="46" max="46" width="3" style="119" customWidth="1"/>
    <col min="47" max="47" width="19.125" style="118" hidden="1" customWidth="1"/>
    <col min="48" max="52" width="12.625" style="118" hidden="1" customWidth="1"/>
    <col min="53" max="16384" width="8.625" style="118" hidden="1"/>
  </cols>
  <sheetData>
    <row r="1" spans="1:46" ht="13.5" x14ac:dyDescent="0.15">
      <c r="AS1" s="121"/>
      <c r="AT1" s="121"/>
    </row>
    <row r="2" spans="1:46" ht="13.5" x14ac:dyDescent="0.15">
      <c r="AS2" s="121"/>
      <c r="AT2" s="121"/>
    </row>
    <row r="3" spans="1:46" ht="13.5" x14ac:dyDescent="0.15">
      <c r="AS3" s="121"/>
      <c r="AT3" s="121"/>
    </row>
    <row r="4" spans="1:46" ht="13.5" x14ac:dyDescent="0.15">
      <c r="AS4" s="121"/>
      <c r="AT4" s="121"/>
    </row>
    <row r="5" spans="1:46" ht="17.25" x14ac:dyDescent="0.15">
      <c r="A5" s="183" t="s">
        <v>507</v>
      </c>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211"/>
    </row>
    <row r="6" spans="1:46" ht="13.5" x14ac:dyDescent="0.15">
      <c r="A6" s="119"/>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81" t="s">
        <v>506</v>
      </c>
      <c r="AL6" s="181"/>
      <c r="AM6" s="181"/>
      <c r="AN6" s="181"/>
      <c r="AO6" s="121"/>
      <c r="AP6" s="121"/>
      <c r="AQ6" s="121"/>
      <c r="AR6" s="121"/>
    </row>
    <row r="7" spans="1:46" ht="13.5" customHeight="1" x14ac:dyDescent="0.15">
      <c r="A7" s="119"/>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80"/>
      <c r="AL7" s="179"/>
      <c r="AM7" s="179"/>
      <c r="AN7" s="178"/>
      <c r="AO7" s="1126" t="s">
        <v>473</v>
      </c>
      <c r="AP7" s="177"/>
      <c r="AQ7" s="176" t="s">
        <v>489</v>
      </c>
      <c r="AR7" s="175"/>
    </row>
    <row r="8" spans="1:46" ht="13.5" x14ac:dyDescent="0.15">
      <c r="A8" s="119"/>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74"/>
      <c r="AL8" s="173"/>
      <c r="AM8" s="173"/>
      <c r="AN8" s="172"/>
      <c r="AO8" s="1127"/>
      <c r="AP8" s="171" t="s">
        <v>488</v>
      </c>
      <c r="AQ8" s="170" t="s">
        <v>487</v>
      </c>
      <c r="AR8" s="169" t="s">
        <v>486</v>
      </c>
    </row>
    <row r="9" spans="1:46" ht="13.5" x14ac:dyDescent="0.15">
      <c r="A9" s="119"/>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107" t="s">
        <v>505</v>
      </c>
      <c r="AL9" s="1108"/>
      <c r="AM9" s="1108"/>
      <c r="AN9" s="1109"/>
      <c r="AO9" s="210">
        <v>5406057</v>
      </c>
      <c r="AP9" s="210">
        <v>69845</v>
      </c>
      <c r="AQ9" s="209">
        <v>73449</v>
      </c>
      <c r="AR9" s="208">
        <v>-4.9000000000000004</v>
      </c>
    </row>
    <row r="10" spans="1:46" ht="13.5" customHeight="1" x14ac:dyDescent="0.15">
      <c r="A10" s="119"/>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107" t="s">
        <v>504</v>
      </c>
      <c r="AL10" s="1108"/>
      <c r="AM10" s="1108"/>
      <c r="AN10" s="1109"/>
      <c r="AO10" s="207">
        <v>1144216</v>
      </c>
      <c r="AP10" s="207">
        <v>14783</v>
      </c>
      <c r="AQ10" s="206">
        <v>5917</v>
      </c>
      <c r="AR10" s="205">
        <v>149.80000000000001</v>
      </c>
    </row>
    <row r="11" spans="1:46" ht="13.5" customHeight="1" x14ac:dyDescent="0.15">
      <c r="A11" s="119"/>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107" t="s">
        <v>503</v>
      </c>
      <c r="AL11" s="1108"/>
      <c r="AM11" s="1108"/>
      <c r="AN11" s="1109"/>
      <c r="AO11" s="207">
        <v>620</v>
      </c>
      <c r="AP11" s="207">
        <v>8</v>
      </c>
      <c r="AQ11" s="206">
        <v>1123</v>
      </c>
      <c r="AR11" s="205">
        <v>-99.3</v>
      </c>
    </row>
    <row r="12" spans="1:46" ht="13.5" customHeight="1" x14ac:dyDescent="0.15">
      <c r="A12" s="119"/>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107" t="s">
        <v>502</v>
      </c>
      <c r="AL12" s="1108"/>
      <c r="AM12" s="1108"/>
      <c r="AN12" s="1109"/>
      <c r="AO12" s="207" t="s">
        <v>394</v>
      </c>
      <c r="AP12" s="207" t="s">
        <v>394</v>
      </c>
      <c r="AQ12" s="206">
        <v>9</v>
      </c>
      <c r="AR12" s="205" t="s">
        <v>394</v>
      </c>
    </row>
    <row r="13" spans="1:46" ht="13.5" customHeight="1" x14ac:dyDescent="0.15">
      <c r="A13" s="119"/>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107" t="s">
        <v>501</v>
      </c>
      <c r="AL13" s="1108"/>
      <c r="AM13" s="1108"/>
      <c r="AN13" s="1109"/>
      <c r="AO13" s="207">
        <v>157978</v>
      </c>
      <c r="AP13" s="207">
        <v>2041</v>
      </c>
      <c r="AQ13" s="206">
        <v>2374</v>
      </c>
      <c r="AR13" s="205">
        <v>-14</v>
      </c>
    </row>
    <row r="14" spans="1:46" ht="13.5" customHeight="1" x14ac:dyDescent="0.15">
      <c r="A14" s="119"/>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107" t="s">
        <v>500</v>
      </c>
      <c r="AL14" s="1108"/>
      <c r="AM14" s="1108"/>
      <c r="AN14" s="1109"/>
      <c r="AO14" s="207">
        <v>169997</v>
      </c>
      <c r="AP14" s="207">
        <v>2196</v>
      </c>
      <c r="AQ14" s="206">
        <v>1666</v>
      </c>
      <c r="AR14" s="205">
        <v>31.8</v>
      </c>
    </row>
    <row r="15" spans="1:46" ht="13.5" customHeight="1" x14ac:dyDescent="0.15">
      <c r="A15" s="119"/>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110" t="s">
        <v>499</v>
      </c>
      <c r="AL15" s="1111"/>
      <c r="AM15" s="1111"/>
      <c r="AN15" s="1112"/>
      <c r="AO15" s="207">
        <v>-384524</v>
      </c>
      <c r="AP15" s="207">
        <v>-4968</v>
      </c>
      <c r="AQ15" s="206">
        <v>-4765</v>
      </c>
      <c r="AR15" s="205">
        <v>4.3</v>
      </c>
    </row>
    <row r="16" spans="1:46" ht="13.5" x14ac:dyDescent="0.15">
      <c r="A16" s="119"/>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110" t="s">
        <v>42</v>
      </c>
      <c r="AL16" s="1111"/>
      <c r="AM16" s="1111"/>
      <c r="AN16" s="1112"/>
      <c r="AO16" s="207">
        <v>6494344</v>
      </c>
      <c r="AP16" s="207">
        <v>83905</v>
      </c>
      <c r="AQ16" s="206">
        <v>79774</v>
      </c>
      <c r="AR16" s="205">
        <v>5.2</v>
      </c>
    </row>
    <row r="17" spans="1:46" ht="13.5" x14ac:dyDescent="0.15">
      <c r="A17" s="119"/>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204"/>
    </row>
    <row r="18" spans="1:46" ht="13.5" x14ac:dyDescent="0.15">
      <c r="A18" s="119"/>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59"/>
      <c r="AR18" s="159"/>
    </row>
    <row r="19" spans="1:46" ht="13.5" x14ac:dyDescent="0.15">
      <c r="A19" s="119"/>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t="s">
        <v>498</v>
      </c>
      <c r="AL19" s="121"/>
      <c r="AM19" s="121"/>
      <c r="AN19" s="121"/>
      <c r="AO19" s="121"/>
      <c r="AP19" s="121"/>
      <c r="AQ19" s="121"/>
      <c r="AR19" s="121"/>
    </row>
    <row r="20" spans="1:46" ht="13.5" x14ac:dyDescent="0.15">
      <c r="A20" s="119"/>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203"/>
      <c r="AL20" s="202"/>
      <c r="AM20" s="202"/>
      <c r="AN20" s="201"/>
      <c r="AO20" s="200" t="s">
        <v>497</v>
      </c>
      <c r="AP20" s="199" t="s">
        <v>496</v>
      </c>
      <c r="AQ20" s="198" t="s">
        <v>495</v>
      </c>
      <c r="AR20" s="197"/>
    </row>
    <row r="21" spans="1:46" s="185" customFormat="1" ht="13.5" x14ac:dyDescent="0.15">
      <c r="A21" s="186"/>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113" t="s">
        <v>494</v>
      </c>
      <c r="AL21" s="1114"/>
      <c r="AM21" s="1114"/>
      <c r="AN21" s="1115"/>
      <c r="AO21" s="196">
        <v>7.29</v>
      </c>
      <c r="AP21" s="195">
        <v>7.58</v>
      </c>
      <c r="AQ21" s="194">
        <v>-0.28999999999999998</v>
      </c>
      <c r="AR21" s="181"/>
      <c r="AS21" s="191"/>
      <c r="AT21" s="186"/>
    </row>
    <row r="22" spans="1:46" s="185" customFormat="1" ht="13.5" x14ac:dyDescent="0.15">
      <c r="A22" s="186"/>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113" t="s">
        <v>493</v>
      </c>
      <c r="AL22" s="1114"/>
      <c r="AM22" s="1114"/>
      <c r="AN22" s="1115"/>
      <c r="AO22" s="193">
        <v>94.4</v>
      </c>
      <c r="AP22" s="192">
        <v>98.4</v>
      </c>
      <c r="AQ22" s="166">
        <v>-4</v>
      </c>
      <c r="AR22" s="159"/>
      <c r="AS22" s="191"/>
      <c r="AT22" s="186"/>
    </row>
    <row r="23" spans="1:46" s="185" customFormat="1" ht="13.5" x14ac:dyDescent="0.15">
      <c r="A23" s="186"/>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59"/>
      <c r="AQ23" s="159"/>
      <c r="AR23" s="159"/>
      <c r="AS23" s="191"/>
      <c r="AT23" s="186"/>
    </row>
    <row r="24" spans="1:46" s="185" customFormat="1" ht="13.5" x14ac:dyDescent="0.15">
      <c r="A24" s="186"/>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59"/>
      <c r="AQ24" s="159"/>
      <c r="AR24" s="159"/>
      <c r="AS24" s="191"/>
      <c r="AT24" s="186"/>
    </row>
    <row r="25" spans="1:46" s="185" customFormat="1" ht="13.5" x14ac:dyDescent="0.15">
      <c r="A25" s="190"/>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8"/>
      <c r="AQ25" s="188"/>
      <c r="AR25" s="188"/>
      <c r="AS25" s="187"/>
      <c r="AT25" s="186"/>
    </row>
    <row r="26" spans="1:46" s="185" customFormat="1" ht="13.5" x14ac:dyDescent="0.15">
      <c r="A26" s="1125" t="s">
        <v>492</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181"/>
    </row>
    <row r="27" spans="1:46" ht="13.5" x14ac:dyDescent="0.15">
      <c r="A27" s="184"/>
      <c r="AO27" s="121"/>
      <c r="AP27" s="121"/>
      <c r="AQ27" s="121"/>
      <c r="AR27" s="121"/>
      <c r="AS27" s="121"/>
      <c r="AT27" s="121"/>
    </row>
    <row r="28" spans="1:46" ht="17.25" x14ac:dyDescent="0.15">
      <c r="A28" s="183" t="s">
        <v>491</v>
      </c>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82"/>
    </row>
    <row r="29" spans="1:46" ht="13.5" x14ac:dyDescent="0.15">
      <c r="A29" s="119"/>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81" t="s">
        <v>490</v>
      </c>
      <c r="AL29" s="181"/>
      <c r="AM29" s="181"/>
      <c r="AN29" s="181"/>
      <c r="AO29" s="121"/>
      <c r="AP29" s="121"/>
      <c r="AQ29" s="121"/>
      <c r="AR29" s="121"/>
      <c r="AS29" s="160"/>
    </row>
    <row r="30" spans="1:46" ht="13.5" customHeight="1" x14ac:dyDescent="0.15">
      <c r="A30" s="119"/>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80"/>
      <c r="AL30" s="179"/>
      <c r="AM30" s="179"/>
      <c r="AN30" s="178"/>
      <c r="AO30" s="1126" t="s">
        <v>473</v>
      </c>
      <c r="AP30" s="177"/>
      <c r="AQ30" s="176" t="s">
        <v>489</v>
      </c>
      <c r="AR30" s="175"/>
    </row>
    <row r="31" spans="1:46" ht="13.5" x14ac:dyDescent="0.15">
      <c r="A31" s="119"/>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74"/>
      <c r="AL31" s="173"/>
      <c r="AM31" s="173"/>
      <c r="AN31" s="172"/>
      <c r="AO31" s="1127"/>
      <c r="AP31" s="171" t="s">
        <v>488</v>
      </c>
      <c r="AQ31" s="170" t="s">
        <v>487</v>
      </c>
      <c r="AR31" s="169" t="s">
        <v>486</v>
      </c>
    </row>
    <row r="32" spans="1:46" ht="27" customHeight="1" x14ac:dyDescent="0.15">
      <c r="A32" s="119"/>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119" t="s">
        <v>485</v>
      </c>
      <c r="AL32" s="1120"/>
      <c r="AM32" s="1120"/>
      <c r="AN32" s="1121"/>
      <c r="AO32" s="165">
        <v>4630289</v>
      </c>
      <c r="AP32" s="165">
        <v>59822</v>
      </c>
      <c r="AQ32" s="164">
        <v>42324</v>
      </c>
      <c r="AR32" s="163">
        <v>41.3</v>
      </c>
    </row>
    <row r="33" spans="1:46" ht="13.5" customHeight="1" x14ac:dyDescent="0.15">
      <c r="A33" s="119"/>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119" t="s">
        <v>484</v>
      </c>
      <c r="AL33" s="1120"/>
      <c r="AM33" s="1120"/>
      <c r="AN33" s="1121"/>
      <c r="AO33" s="165" t="s">
        <v>394</v>
      </c>
      <c r="AP33" s="165" t="s">
        <v>394</v>
      </c>
      <c r="AQ33" s="164" t="s">
        <v>394</v>
      </c>
      <c r="AR33" s="163" t="s">
        <v>394</v>
      </c>
    </row>
    <row r="34" spans="1:46" ht="27" customHeight="1" x14ac:dyDescent="0.15">
      <c r="A34" s="119"/>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119" t="s">
        <v>483</v>
      </c>
      <c r="AL34" s="1120"/>
      <c r="AM34" s="1120"/>
      <c r="AN34" s="1121"/>
      <c r="AO34" s="165" t="s">
        <v>394</v>
      </c>
      <c r="AP34" s="165" t="s">
        <v>394</v>
      </c>
      <c r="AQ34" s="164">
        <v>47</v>
      </c>
      <c r="AR34" s="163" t="s">
        <v>394</v>
      </c>
    </row>
    <row r="35" spans="1:46" ht="27" customHeight="1" x14ac:dyDescent="0.15">
      <c r="A35" s="119"/>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119" t="s">
        <v>482</v>
      </c>
      <c r="AL35" s="1120"/>
      <c r="AM35" s="1120"/>
      <c r="AN35" s="1121"/>
      <c r="AO35" s="165">
        <v>1193318</v>
      </c>
      <c r="AP35" s="165">
        <v>15417</v>
      </c>
      <c r="AQ35" s="164">
        <v>12192</v>
      </c>
      <c r="AR35" s="163">
        <v>26.5</v>
      </c>
    </row>
    <row r="36" spans="1:46" ht="27" customHeight="1" x14ac:dyDescent="0.15">
      <c r="A36" s="119"/>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119" t="s">
        <v>481</v>
      </c>
      <c r="AL36" s="1120"/>
      <c r="AM36" s="1120"/>
      <c r="AN36" s="1121"/>
      <c r="AO36" s="165">
        <v>195790</v>
      </c>
      <c r="AP36" s="165">
        <v>2530</v>
      </c>
      <c r="AQ36" s="164">
        <v>2056</v>
      </c>
      <c r="AR36" s="163">
        <v>23.1</v>
      </c>
    </row>
    <row r="37" spans="1:46" ht="13.5" customHeight="1" x14ac:dyDescent="0.15">
      <c r="A37" s="119"/>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119" t="s">
        <v>480</v>
      </c>
      <c r="AL37" s="1120"/>
      <c r="AM37" s="1120"/>
      <c r="AN37" s="1121"/>
      <c r="AO37" s="165">
        <v>76130</v>
      </c>
      <c r="AP37" s="165">
        <v>984</v>
      </c>
      <c r="AQ37" s="164">
        <v>621</v>
      </c>
      <c r="AR37" s="163">
        <v>58.5</v>
      </c>
    </row>
    <row r="38" spans="1:46" ht="27" customHeight="1" x14ac:dyDescent="0.15">
      <c r="A38" s="119"/>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116" t="s">
        <v>479</v>
      </c>
      <c r="AL38" s="1117"/>
      <c r="AM38" s="1117"/>
      <c r="AN38" s="1118"/>
      <c r="AO38" s="168">
        <v>65</v>
      </c>
      <c r="AP38" s="168">
        <v>1</v>
      </c>
      <c r="AQ38" s="167">
        <v>1</v>
      </c>
      <c r="AR38" s="166">
        <v>0</v>
      </c>
      <c r="AS38" s="160"/>
    </row>
    <row r="39" spans="1:46" ht="13.5" x14ac:dyDescent="0.15">
      <c r="A39" s="119"/>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116" t="s">
        <v>478</v>
      </c>
      <c r="AL39" s="1117"/>
      <c r="AM39" s="1117"/>
      <c r="AN39" s="1118"/>
      <c r="AO39" s="165">
        <v>-47428</v>
      </c>
      <c r="AP39" s="165">
        <v>-613</v>
      </c>
      <c r="AQ39" s="164">
        <v>-5206</v>
      </c>
      <c r="AR39" s="163">
        <v>-88.2</v>
      </c>
      <c r="AS39" s="160"/>
    </row>
    <row r="40" spans="1:46" ht="27" customHeight="1" x14ac:dyDescent="0.15">
      <c r="A40" s="119"/>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119" t="s">
        <v>477</v>
      </c>
      <c r="AL40" s="1120"/>
      <c r="AM40" s="1120"/>
      <c r="AN40" s="1121"/>
      <c r="AO40" s="165">
        <v>-3613490</v>
      </c>
      <c r="AP40" s="165">
        <v>-46685</v>
      </c>
      <c r="AQ40" s="164">
        <v>-36761</v>
      </c>
      <c r="AR40" s="163">
        <v>27</v>
      </c>
      <c r="AS40" s="160"/>
    </row>
    <row r="41" spans="1:46" ht="13.5" x14ac:dyDescent="0.15">
      <c r="A41" s="119"/>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122" t="s">
        <v>223</v>
      </c>
      <c r="AL41" s="1123"/>
      <c r="AM41" s="1123"/>
      <c r="AN41" s="1124"/>
      <c r="AO41" s="165">
        <v>2434674</v>
      </c>
      <c r="AP41" s="165">
        <v>31455</v>
      </c>
      <c r="AQ41" s="164">
        <v>15273</v>
      </c>
      <c r="AR41" s="163">
        <v>106</v>
      </c>
      <c r="AS41" s="160"/>
    </row>
    <row r="42" spans="1:46" ht="13.5" x14ac:dyDescent="0.15">
      <c r="A42" s="119"/>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62" t="s">
        <v>476</v>
      </c>
      <c r="AL42" s="121"/>
      <c r="AM42" s="121"/>
      <c r="AN42" s="121"/>
      <c r="AO42" s="121"/>
      <c r="AP42" s="121"/>
      <c r="AQ42" s="159"/>
      <c r="AR42" s="159"/>
      <c r="AS42" s="160"/>
    </row>
    <row r="43" spans="1:46" ht="13.5" x14ac:dyDescent="0.15">
      <c r="A43" s="119"/>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61"/>
      <c r="AQ43" s="159"/>
      <c r="AR43" s="121"/>
      <c r="AS43" s="160"/>
    </row>
    <row r="44" spans="1:46" ht="13.5" x14ac:dyDescent="0.15">
      <c r="A44" s="119"/>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59"/>
      <c r="AR44" s="121"/>
    </row>
    <row r="45" spans="1:46" ht="13.5" x14ac:dyDescent="0.15">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8"/>
      <c r="AR45" s="157"/>
      <c r="AS45" s="157"/>
      <c r="AT45" s="121"/>
    </row>
    <row r="46" spans="1:46" ht="13.5" x14ac:dyDescent="0.15">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1"/>
    </row>
    <row r="47" spans="1:46" ht="17.25" customHeight="1" x14ac:dyDescent="0.15">
      <c r="A47" s="156" t="s">
        <v>475</v>
      </c>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row>
    <row r="48" spans="1:46" ht="13.5" x14ac:dyDescent="0.15">
      <c r="A48" s="119"/>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54" t="s">
        <v>474</v>
      </c>
      <c r="AL48" s="154"/>
      <c r="AM48" s="154"/>
      <c r="AN48" s="154"/>
      <c r="AO48" s="154"/>
      <c r="AP48" s="154"/>
      <c r="AQ48" s="155"/>
      <c r="AR48" s="154"/>
    </row>
    <row r="49" spans="1:44" ht="13.5" customHeight="1" x14ac:dyDescent="0.15">
      <c r="A49" s="119"/>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40"/>
      <c r="AL49" s="146"/>
      <c r="AM49" s="1128" t="s">
        <v>473</v>
      </c>
      <c r="AN49" s="1130" t="s">
        <v>472</v>
      </c>
      <c r="AO49" s="1131"/>
      <c r="AP49" s="1131"/>
      <c r="AQ49" s="1131"/>
      <c r="AR49" s="1132"/>
    </row>
    <row r="50" spans="1:44" ht="13.5" x14ac:dyDescent="0.15">
      <c r="A50" s="119"/>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53"/>
      <c r="AL50" s="152"/>
      <c r="AM50" s="1129"/>
      <c r="AN50" s="151" t="s">
        <v>471</v>
      </c>
      <c r="AO50" s="150" t="s">
        <v>470</v>
      </c>
      <c r="AP50" s="149" t="s">
        <v>469</v>
      </c>
      <c r="AQ50" s="148" t="s">
        <v>468</v>
      </c>
      <c r="AR50" s="147" t="s">
        <v>467</v>
      </c>
    </row>
    <row r="51" spans="1:44" ht="13.5" x14ac:dyDescent="0.15">
      <c r="A51" s="119"/>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40" t="s">
        <v>466</v>
      </c>
      <c r="AL51" s="146"/>
      <c r="AM51" s="145">
        <v>4910954</v>
      </c>
      <c r="AN51" s="144">
        <v>61527</v>
      </c>
      <c r="AO51" s="143">
        <v>11.4</v>
      </c>
      <c r="AP51" s="142">
        <v>54684</v>
      </c>
      <c r="AQ51" s="141">
        <v>1.1000000000000001</v>
      </c>
      <c r="AR51" s="133">
        <v>10.3</v>
      </c>
    </row>
    <row r="52" spans="1:44" ht="13.5" x14ac:dyDescent="0.15">
      <c r="A52" s="119"/>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32"/>
      <c r="AL52" s="131" t="s">
        <v>460</v>
      </c>
      <c r="AM52" s="130">
        <v>3440848</v>
      </c>
      <c r="AN52" s="129">
        <v>43109</v>
      </c>
      <c r="AO52" s="128">
        <v>39.6</v>
      </c>
      <c r="AP52" s="127">
        <v>32829</v>
      </c>
      <c r="AQ52" s="126">
        <v>7.2</v>
      </c>
      <c r="AR52" s="125">
        <v>32.4</v>
      </c>
    </row>
    <row r="53" spans="1:44" ht="13.5" x14ac:dyDescent="0.15">
      <c r="A53" s="119"/>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40" t="s">
        <v>465</v>
      </c>
      <c r="AL53" s="146"/>
      <c r="AM53" s="145">
        <v>2655332</v>
      </c>
      <c r="AN53" s="144">
        <v>33497</v>
      </c>
      <c r="AO53" s="143">
        <v>-45.6</v>
      </c>
      <c r="AP53" s="142">
        <v>62383</v>
      </c>
      <c r="AQ53" s="141">
        <v>14.1</v>
      </c>
      <c r="AR53" s="133">
        <v>-59.7</v>
      </c>
    </row>
    <row r="54" spans="1:44" ht="13.5" x14ac:dyDescent="0.15">
      <c r="A54" s="119"/>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32"/>
      <c r="AL54" s="131" t="s">
        <v>460</v>
      </c>
      <c r="AM54" s="130">
        <v>1452261</v>
      </c>
      <c r="AN54" s="129">
        <v>18320</v>
      </c>
      <c r="AO54" s="128">
        <v>-57.5</v>
      </c>
      <c r="AP54" s="127">
        <v>35325</v>
      </c>
      <c r="AQ54" s="126">
        <v>7.6</v>
      </c>
      <c r="AR54" s="125">
        <v>-65.099999999999994</v>
      </c>
    </row>
    <row r="55" spans="1:44" ht="13.5" x14ac:dyDescent="0.15">
      <c r="A55" s="119"/>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40" t="s">
        <v>464</v>
      </c>
      <c r="AL55" s="146"/>
      <c r="AM55" s="145">
        <v>3559379</v>
      </c>
      <c r="AN55" s="144">
        <v>45217</v>
      </c>
      <c r="AO55" s="143">
        <v>35</v>
      </c>
      <c r="AP55" s="142">
        <v>63812</v>
      </c>
      <c r="AQ55" s="141">
        <v>2.2999999999999998</v>
      </c>
      <c r="AR55" s="133">
        <v>32.700000000000003</v>
      </c>
    </row>
    <row r="56" spans="1:44" ht="13.5" x14ac:dyDescent="0.15">
      <c r="A56" s="119"/>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32"/>
      <c r="AL56" s="131" t="s">
        <v>460</v>
      </c>
      <c r="AM56" s="130">
        <v>2517994</v>
      </c>
      <c r="AN56" s="129">
        <v>31988</v>
      </c>
      <c r="AO56" s="128">
        <v>74.599999999999994</v>
      </c>
      <c r="AP56" s="127">
        <v>33848</v>
      </c>
      <c r="AQ56" s="126">
        <v>-4.2</v>
      </c>
      <c r="AR56" s="125">
        <v>78.8</v>
      </c>
    </row>
    <row r="57" spans="1:44" ht="13.5" x14ac:dyDescent="0.15">
      <c r="A57" s="119"/>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40" t="s">
        <v>463</v>
      </c>
      <c r="AL57" s="146"/>
      <c r="AM57" s="145">
        <v>3845883</v>
      </c>
      <c r="AN57" s="144">
        <v>49236</v>
      </c>
      <c r="AO57" s="143">
        <v>8.9</v>
      </c>
      <c r="AP57" s="142">
        <v>54225</v>
      </c>
      <c r="AQ57" s="141">
        <v>-15</v>
      </c>
      <c r="AR57" s="133">
        <v>23.9</v>
      </c>
    </row>
    <row r="58" spans="1:44" ht="13.5" x14ac:dyDescent="0.15">
      <c r="A58" s="119"/>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32"/>
      <c r="AL58" s="131" t="s">
        <v>460</v>
      </c>
      <c r="AM58" s="130">
        <v>1886635</v>
      </c>
      <c r="AN58" s="129">
        <v>24153</v>
      </c>
      <c r="AO58" s="128">
        <v>-24.5</v>
      </c>
      <c r="AP58" s="127">
        <v>27337</v>
      </c>
      <c r="AQ58" s="126">
        <v>-19.2</v>
      </c>
      <c r="AR58" s="125">
        <v>-5.3</v>
      </c>
    </row>
    <row r="59" spans="1:44" ht="13.5" x14ac:dyDescent="0.15">
      <c r="A59" s="119"/>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40" t="s">
        <v>462</v>
      </c>
      <c r="AL59" s="146"/>
      <c r="AM59" s="145">
        <v>5164321</v>
      </c>
      <c r="AN59" s="144">
        <v>66722</v>
      </c>
      <c r="AO59" s="143">
        <v>35.5</v>
      </c>
      <c r="AP59" s="142">
        <v>54016</v>
      </c>
      <c r="AQ59" s="141">
        <v>-0.4</v>
      </c>
      <c r="AR59" s="133">
        <v>35.9</v>
      </c>
    </row>
    <row r="60" spans="1:44" ht="13.5" x14ac:dyDescent="0.15">
      <c r="A60" s="119"/>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32"/>
      <c r="AL60" s="131" t="s">
        <v>460</v>
      </c>
      <c r="AM60" s="130">
        <v>3370338</v>
      </c>
      <c r="AN60" s="129">
        <v>43544</v>
      </c>
      <c r="AO60" s="128">
        <v>80.3</v>
      </c>
      <c r="AP60" s="127">
        <v>28078</v>
      </c>
      <c r="AQ60" s="126">
        <v>2.7</v>
      </c>
      <c r="AR60" s="125">
        <v>77.599999999999994</v>
      </c>
    </row>
    <row r="61" spans="1:44" ht="13.5" x14ac:dyDescent="0.15">
      <c r="A61" s="119"/>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40" t="s">
        <v>461</v>
      </c>
      <c r="AL61" s="139"/>
      <c r="AM61" s="138">
        <v>4027174</v>
      </c>
      <c r="AN61" s="137">
        <v>51240</v>
      </c>
      <c r="AO61" s="136">
        <v>9</v>
      </c>
      <c r="AP61" s="135">
        <v>57824</v>
      </c>
      <c r="AQ61" s="134">
        <v>0.4</v>
      </c>
      <c r="AR61" s="133">
        <v>8.6</v>
      </c>
    </row>
    <row r="62" spans="1:44" ht="13.5" x14ac:dyDescent="0.15">
      <c r="A62" s="119"/>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32"/>
      <c r="AL62" s="131" t="s">
        <v>460</v>
      </c>
      <c r="AM62" s="130">
        <v>2533615</v>
      </c>
      <c r="AN62" s="129">
        <v>32223</v>
      </c>
      <c r="AO62" s="128">
        <v>22.5</v>
      </c>
      <c r="AP62" s="127">
        <v>31483</v>
      </c>
      <c r="AQ62" s="126">
        <v>-1.2</v>
      </c>
      <c r="AR62" s="125">
        <v>23.7</v>
      </c>
    </row>
    <row r="63" spans="1:44" ht="13.5" x14ac:dyDescent="0.15">
      <c r="A63" s="119"/>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row>
    <row r="64" spans="1:44" ht="13.5" x14ac:dyDescent="0.15">
      <c r="A64" s="119"/>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row>
    <row r="65" spans="1:46" ht="13.5" x14ac:dyDescent="0.15">
      <c r="A65" s="119"/>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row>
    <row r="66" spans="1:46" ht="13.5" x14ac:dyDescent="0.15">
      <c r="A66" s="124"/>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2"/>
    </row>
    <row r="67" spans="1:46" ht="13.5" hidden="1" customHeight="1" x14ac:dyDescent="0.15">
      <c r="AK67" s="121"/>
      <c r="AL67" s="121"/>
      <c r="AM67" s="121"/>
      <c r="AN67" s="121"/>
      <c r="AO67" s="121"/>
      <c r="AP67" s="121"/>
      <c r="AQ67" s="121"/>
      <c r="AR67" s="121"/>
      <c r="AS67" s="121"/>
      <c r="AT67" s="121"/>
    </row>
    <row r="68" spans="1:46" ht="13.5" hidden="1" customHeight="1" x14ac:dyDescent="0.15">
      <c r="AK68" s="121"/>
      <c r="AL68" s="121"/>
      <c r="AM68" s="121"/>
      <c r="AN68" s="121"/>
      <c r="AO68" s="121"/>
      <c r="AP68" s="121"/>
      <c r="AQ68" s="121"/>
      <c r="AR68" s="121"/>
    </row>
    <row r="69" spans="1:46" ht="13.5" hidden="1" customHeight="1" x14ac:dyDescent="0.15">
      <c r="AK69" s="121"/>
      <c r="AL69" s="121"/>
      <c r="AM69" s="121"/>
      <c r="AN69" s="121"/>
      <c r="AO69" s="121"/>
      <c r="AP69" s="121"/>
      <c r="AQ69" s="121"/>
      <c r="AR69" s="121"/>
    </row>
    <row r="70" spans="1:46" ht="13.5" hidden="1" x14ac:dyDescent="0.15">
      <c r="AK70" s="121"/>
      <c r="AL70" s="121"/>
      <c r="AM70" s="121"/>
      <c r="AN70" s="121"/>
      <c r="AO70" s="121"/>
      <c r="AP70" s="121"/>
      <c r="AQ70" s="121"/>
      <c r="AR70" s="121"/>
    </row>
    <row r="71" spans="1:46" ht="13.5" hidden="1" x14ac:dyDescent="0.15">
      <c r="AK71" s="121"/>
      <c r="AL71" s="121"/>
      <c r="AM71" s="121"/>
      <c r="AN71" s="121"/>
      <c r="AO71" s="121"/>
      <c r="AP71" s="121"/>
      <c r="AQ71" s="121"/>
      <c r="AR71" s="121"/>
    </row>
    <row r="72" spans="1:46" ht="13.5" hidden="1" x14ac:dyDescent="0.15">
      <c r="AK72" s="121"/>
      <c r="AL72" s="121"/>
      <c r="AM72" s="121"/>
      <c r="AN72" s="121"/>
      <c r="AO72" s="121"/>
      <c r="AP72" s="121"/>
      <c r="AQ72" s="121"/>
      <c r="AR72" s="121"/>
    </row>
    <row r="73" spans="1:46" ht="13.5" hidden="1" x14ac:dyDescent="0.15">
      <c r="AK73" s="121"/>
      <c r="AL73" s="121"/>
      <c r="AM73" s="121"/>
      <c r="AN73" s="121"/>
      <c r="AO73" s="121"/>
      <c r="AP73" s="121"/>
      <c r="AQ73" s="121"/>
      <c r="AR73" s="121"/>
    </row>
  </sheetData>
  <sheetProtection algorithmName="SHA-512" hashValue="hWiaxnyMGpgSlV9gP4humLel+hQUaCF6UI/azrcm8nnT6ZxQQuVrCcxiLo6IabVH3fVePjoYY9CyaBKVjKeh5A==" saltValue="jOuqTHEB6MfYLjUDThvZ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9ZvquNVz1IM5azX+biGyy6yoyOXz2t8bpZI/6jf0S/wHcoovUqBE0y2cp91//lXc7cERPFpZgk4m1ApXI0gX0Q==" saltValue="MdlupIbgEdWQTXKfRkda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508</v>
      </c>
    </row>
  </sheetData>
  <sheetProtection algorithmName="SHA-512" hashValue="12771Wq/5TySsyycObrS4yB36BySgtuhQ6OZbVH0bzNw+bSdTPIwd1/GP4KAUVlcMfGobqRZr3PZKPRxE9nzdg==" saltValue="hcTVSbOkMUceeTN9iDTx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0"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2"/>
      <c r="C45" s="232"/>
      <c r="D45" s="232"/>
      <c r="E45" s="232"/>
      <c r="F45" s="232"/>
      <c r="G45" s="232"/>
      <c r="H45" s="232"/>
      <c r="I45" s="232"/>
      <c r="J45" s="231" t="s">
        <v>513</v>
      </c>
    </row>
    <row r="46" spans="2:10" ht="29.25" customHeight="1" thickBot="1" x14ac:dyDescent="0.25">
      <c r="B46" s="230" t="s">
        <v>67</v>
      </c>
      <c r="C46" s="229"/>
      <c r="D46" s="229"/>
      <c r="E46" s="228" t="s">
        <v>512</v>
      </c>
      <c r="F46" s="227" t="s">
        <v>3</v>
      </c>
      <c r="G46" s="226" t="s">
        <v>4</v>
      </c>
      <c r="H46" s="226" t="s">
        <v>5</v>
      </c>
      <c r="I46" s="226" t="s">
        <v>6</v>
      </c>
      <c r="J46" s="225" t="s">
        <v>7</v>
      </c>
    </row>
    <row r="47" spans="2:10" ht="57.75" customHeight="1" x14ac:dyDescent="0.15">
      <c r="B47" s="224"/>
      <c r="C47" s="1133" t="s">
        <v>511</v>
      </c>
      <c r="D47" s="1133"/>
      <c r="E47" s="1134"/>
      <c r="F47" s="223">
        <v>13.46</v>
      </c>
      <c r="G47" s="222">
        <v>12.34</v>
      </c>
      <c r="H47" s="222">
        <v>12.37</v>
      </c>
      <c r="I47" s="222">
        <v>15.03</v>
      </c>
      <c r="J47" s="221">
        <v>17.23</v>
      </c>
    </row>
    <row r="48" spans="2:10" ht="57.75" customHeight="1" x14ac:dyDescent="0.15">
      <c r="B48" s="220"/>
      <c r="C48" s="1135" t="s">
        <v>510</v>
      </c>
      <c r="D48" s="1135"/>
      <c r="E48" s="1136"/>
      <c r="F48" s="219">
        <v>2.79</v>
      </c>
      <c r="G48" s="218">
        <v>5</v>
      </c>
      <c r="H48" s="218">
        <v>6.64</v>
      </c>
      <c r="I48" s="218">
        <v>9.34</v>
      </c>
      <c r="J48" s="217">
        <v>11.18</v>
      </c>
    </row>
    <row r="49" spans="2:10" ht="57.75" customHeight="1" thickBot="1" x14ac:dyDescent="0.2">
      <c r="B49" s="216"/>
      <c r="C49" s="1137" t="s">
        <v>509</v>
      </c>
      <c r="D49" s="1137"/>
      <c r="E49" s="1138"/>
      <c r="F49" s="215">
        <v>0.6</v>
      </c>
      <c r="G49" s="214">
        <v>0.89</v>
      </c>
      <c r="H49" s="214">
        <v>2.2200000000000002</v>
      </c>
      <c r="I49" s="214">
        <v>5.86</v>
      </c>
      <c r="J49" s="213">
        <v>3.5</v>
      </c>
    </row>
    <row r="50" spans="2:10" ht="13.5" x14ac:dyDescent="0.15"/>
  </sheetData>
  <sheetProtection algorithmName="SHA-512" hashValue="bNMhkp2+m9eyXj5xUveyPKAsZJHjwRU1bi8rWUPBfIavAy8ZNpXOjCHPsCQXd6dbDZiaOB8x6/iySYUH6md3dw==" saltValue="jPsvy2HQDPhK8jTslCz3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x14ac:dyDescent="0.15"/>
  <cols>
    <col min="1" max="1" width="6.625" style="233" customWidth="1"/>
    <col min="2" max="2" width="11" style="233" customWidth="1"/>
    <col min="3" max="3" width="17" style="233" customWidth="1"/>
    <col min="4" max="5" width="16.625" style="233" customWidth="1"/>
    <col min="6" max="15" width="15" style="233" customWidth="1"/>
    <col min="16" max="16" width="24" style="233" customWidth="1"/>
    <col min="17" max="16384" width="0" style="233" hidden="1"/>
  </cols>
  <sheetData>
    <row r="1" spans="1:16" ht="16.5" customHeight="1" x14ac:dyDescent="0.15">
      <c r="A1" s="234"/>
      <c r="B1" s="234"/>
      <c r="C1" s="234"/>
      <c r="D1" s="234"/>
      <c r="E1" s="234"/>
      <c r="F1" s="234"/>
      <c r="G1" s="234"/>
      <c r="H1" s="234"/>
      <c r="I1" s="234"/>
      <c r="J1" s="234"/>
      <c r="K1" s="234"/>
      <c r="L1" s="234"/>
      <c r="M1" s="234"/>
      <c r="N1" s="234"/>
      <c r="O1" s="234"/>
      <c r="P1" s="234"/>
    </row>
    <row r="2" spans="1:16" ht="16.5" customHeight="1" x14ac:dyDescent="0.15">
      <c r="A2" s="234"/>
      <c r="B2" s="234"/>
      <c r="C2" s="234"/>
      <c r="D2" s="234"/>
      <c r="E2" s="234"/>
      <c r="F2" s="234"/>
      <c r="G2" s="234"/>
      <c r="H2" s="234"/>
      <c r="I2" s="234"/>
      <c r="J2" s="234"/>
      <c r="K2" s="234"/>
      <c r="L2" s="234"/>
      <c r="M2" s="234"/>
      <c r="N2" s="234"/>
      <c r="O2" s="234"/>
      <c r="P2" s="234"/>
    </row>
    <row r="3" spans="1:16" ht="16.5" customHeight="1" x14ac:dyDescent="0.15">
      <c r="A3" s="234"/>
      <c r="B3" s="234"/>
      <c r="C3" s="234"/>
      <c r="D3" s="234"/>
      <c r="E3" s="234"/>
      <c r="F3" s="234"/>
      <c r="G3" s="234"/>
      <c r="H3" s="234"/>
      <c r="I3" s="234"/>
      <c r="J3" s="234"/>
      <c r="K3" s="234"/>
      <c r="L3" s="234"/>
      <c r="M3" s="234"/>
      <c r="N3" s="234"/>
      <c r="O3" s="234"/>
      <c r="P3" s="234"/>
    </row>
    <row r="4" spans="1:16" ht="16.5" customHeight="1" x14ac:dyDescent="0.15">
      <c r="A4" s="234"/>
      <c r="B4" s="234"/>
      <c r="C4" s="234"/>
      <c r="D4" s="234"/>
      <c r="E4" s="234"/>
      <c r="F4" s="234"/>
      <c r="G4" s="234"/>
      <c r="H4" s="234"/>
      <c r="I4" s="234"/>
      <c r="J4" s="234"/>
      <c r="K4" s="234"/>
      <c r="L4" s="234"/>
      <c r="M4" s="234"/>
      <c r="N4" s="234"/>
      <c r="O4" s="234"/>
      <c r="P4" s="234"/>
    </row>
    <row r="5" spans="1:16" ht="16.5" customHeight="1" x14ac:dyDescent="0.15">
      <c r="A5" s="234"/>
      <c r="B5" s="234"/>
      <c r="C5" s="234"/>
      <c r="D5" s="234"/>
      <c r="E5" s="234"/>
      <c r="F5" s="234"/>
      <c r="G5" s="234"/>
      <c r="H5" s="234"/>
      <c r="I5" s="234"/>
      <c r="J5" s="234"/>
      <c r="K5" s="234"/>
      <c r="L5" s="234"/>
      <c r="M5" s="234"/>
      <c r="N5" s="234"/>
      <c r="O5" s="234"/>
      <c r="P5" s="234"/>
    </row>
    <row r="6" spans="1:16" ht="16.5" customHeight="1" x14ac:dyDescent="0.15">
      <c r="A6" s="234"/>
      <c r="B6" s="234"/>
      <c r="C6" s="234"/>
      <c r="D6" s="234"/>
      <c r="E6" s="234"/>
      <c r="F6" s="234"/>
      <c r="G6" s="234"/>
      <c r="H6" s="234"/>
      <c r="I6" s="234"/>
      <c r="J6" s="234"/>
      <c r="K6" s="234"/>
      <c r="L6" s="234"/>
      <c r="M6" s="234"/>
      <c r="N6" s="234"/>
      <c r="O6" s="234"/>
      <c r="P6" s="234"/>
    </row>
    <row r="7" spans="1:16" ht="16.5" customHeight="1" x14ac:dyDescent="0.15">
      <c r="A7" s="234"/>
      <c r="B7" s="234"/>
      <c r="C7" s="234"/>
      <c r="D7" s="234"/>
      <c r="E7" s="234"/>
      <c r="F7" s="234"/>
      <c r="G7" s="234"/>
      <c r="H7" s="234"/>
      <c r="I7" s="234"/>
      <c r="J7" s="234"/>
      <c r="K7" s="234"/>
      <c r="L7" s="234"/>
      <c r="M7" s="234"/>
      <c r="N7" s="234"/>
      <c r="O7" s="234"/>
      <c r="P7" s="234"/>
    </row>
    <row r="8" spans="1:16" ht="16.5" customHeight="1" x14ac:dyDescent="0.15">
      <c r="A8" s="234"/>
      <c r="B8" s="234"/>
      <c r="C8" s="234"/>
      <c r="D8" s="234"/>
      <c r="E8" s="234"/>
      <c r="F8" s="234"/>
      <c r="G8" s="234"/>
      <c r="H8" s="234"/>
      <c r="I8" s="234"/>
      <c r="J8" s="234"/>
      <c r="K8" s="234"/>
      <c r="L8" s="234"/>
      <c r="M8" s="234"/>
      <c r="N8" s="234"/>
      <c r="O8" s="234"/>
      <c r="P8" s="234"/>
    </row>
    <row r="9" spans="1:16" ht="16.5" customHeight="1" x14ac:dyDescent="0.15">
      <c r="A9" s="234"/>
      <c r="B9" s="234"/>
      <c r="C9" s="234"/>
      <c r="D9" s="234"/>
      <c r="E9" s="234"/>
      <c r="F9" s="234"/>
      <c r="G9" s="234"/>
      <c r="H9" s="234"/>
      <c r="I9" s="234"/>
      <c r="J9" s="234"/>
      <c r="K9" s="234"/>
      <c r="L9" s="234"/>
      <c r="M9" s="234"/>
      <c r="N9" s="234"/>
      <c r="O9" s="234"/>
      <c r="P9" s="234"/>
    </row>
    <row r="10" spans="1:16" ht="16.5" customHeight="1" x14ac:dyDescent="0.15">
      <c r="A10" s="234"/>
      <c r="B10" s="234"/>
      <c r="C10" s="234"/>
      <c r="D10" s="234"/>
      <c r="E10" s="234"/>
      <c r="F10" s="234"/>
      <c r="G10" s="234"/>
      <c r="H10" s="234"/>
      <c r="I10" s="234"/>
      <c r="J10" s="234"/>
      <c r="K10" s="234"/>
      <c r="L10" s="234"/>
      <c r="M10" s="234"/>
      <c r="N10" s="234"/>
      <c r="O10" s="234"/>
      <c r="P10" s="234"/>
    </row>
    <row r="11" spans="1:16" ht="16.5" customHeight="1" x14ac:dyDescent="0.15">
      <c r="A11" s="234"/>
      <c r="B11" s="234"/>
      <c r="C11" s="234"/>
      <c r="D11" s="234"/>
      <c r="E11" s="234"/>
      <c r="F11" s="234"/>
      <c r="G11" s="234"/>
      <c r="H11" s="234"/>
      <c r="I11" s="234"/>
      <c r="J11" s="234"/>
      <c r="K11" s="234"/>
      <c r="L11" s="234"/>
      <c r="M11" s="234"/>
      <c r="N11" s="234"/>
      <c r="O11" s="234"/>
      <c r="P11" s="234"/>
    </row>
    <row r="12" spans="1:16" ht="16.5" customHeight="1" x14ac:dyDescent="0.15">
      <c r="A12" s="234"/>
      <c r="B12" s="234"/>
      <c r="C12" s="234"/>
      <c r="D12" s="234"/>
      <c r="E12" s="234"/>
      <c r="F12" s="234"/>
      <c r="G12" s="234"/>
      <c r="H12" s="234"/>
      <c r="I12" s="234"/>
      <c r="J12" s="234"/>
      <c r="K12" s="234"/>
      <c r="L12" s="234"/>
      <c r="M12" s="234"/>
      <c r="N12" s="234"/>
      <c r="O12" s="234"/>
      <c r="P12" s="234"/>
    </row>
    <row r="13" spans="1:16" ht="16.5" customHeight="1" x14ac:dyDescent="0.15">
      <c r="A13" s="234"/>
      <c r="B13" s="234"/>
      <c r="C13" s="234"/>
      <c r="D13" s="234"/>
      <c r="E13" s="234"/>
      <c r="F13" s="234"/>
      <c r="G13" s="234"/>
      <c r="H13" s="234"/>
      <c r="I13" s="234"/>
      <c r="J13" s="234"/>
      <c r="K13" s="234"/>
      <c r="L13" s="234"/>
      <c r="M13" s="234"/>
      <c r="N13" s="234"/>
      <c r="O13" s="234"/>
      <c r="P13" s="234"/>
    </row>
    <row r="14" spans="1:16" ht="16.5" customHeight="1" x14ac:dyDescent="0.15">
      <c r="A14" s="234"/>
      <c r="B14" s="234"/>
      <c r="C14" s="234"/>
      <c r="D14" s="234"/>
      <c r="E14" s="234"/>
      <c r="F14" s="234"/>
      <c r="G14" s="234"/>
      <c r="H14" s="234"/>
      <c r="I14" s="234"/>
      <c r="J14" s="234"/>
      <c r="K14" s="234"/>
      <c r="L14" s="234"/>
      <c r="M14" s="234"/>
      <c r="N14" s="234"/>
      <c r="O14" s="234"/>
      <c r="P14" s="234"/>
    </row>
    <row r="15" spans="1:16" ht="16.5" customHeight="1" x14ac:dyDescent="0.15">
      <c r="A15" s="234"/>
      <c r="B15" s="234"/>
      <c r="C15" s="234"/>
      <c r="D15" s="234"/>
      <c r="E15" s="234"/>
      <c r="F15" s="234"/>
      <c r="G15" s="234"/>
      <c r="H15" s="234"/>
      <c r="I15" s="234"/>
      <c r="J15" s="234"/>
      <c r="K15" s="234"/>
      <c r="L15" s="234"/>
      <c r="M15" s="234"/>
      <c r="N15" s="234"/>
      <c r="O15" s="234"/>
      <c r="P15" s="234"/>
    </row>
    <row r="16" spans="1:16" ht="16.5" customHeight="1" x14ac:dyDescent="0.15">
      <c r="A16" s="234"/>
      <c r="B16" s="234"/>
      <c r="C16" s="234"/>
      <c r="D16" s="234"/>
      <c r="E16" s="234"/>
      <c r="F16" s="234"/>
      <c r="G16" s="234"/>
      <c r="H16" s="234"/>
      <c r="I16" s="234"/>
      <c r="J16" s="234"/>
      <c r="K16" s="234"/>
      <c r="L16" s="234"/>
      <c r="M16" s="234"/>
      <c r="N16" s="234"/>
      <c r="O16" s="234"/>
      <c r="P16" s="234"/>
    </row>
    <row r="17" spans="1:16" ht="16.5" customHeight="1" x14ac:dyDescent="0.15">
      <c r="A17" s="234"/>
      <c r="B17" s="234"/>
      <c r="C17" s="234"/>
      <c r="D17" s="234"/>
      <c r="E17" s="234"/>
      <c r="F17" s="234"/>
      <c r="G17" s="234"/>
      <c r="H17" s="234"/>
      <c r="I17" s="234"/>
      <c r="J17" s="234"/>
      <c r="K17" s="234"/>
      <c r="L17" s="234"/>
      <c r="M17" s="234"/>
      <c r="N17" s="234"/>
      <c r="O17" s="234"/>
      <c r="P17" s="234"/>
    </row>
    <row r="18" spans="1:16" ht="16.5" customHeight="1" x14ac:dyDescent="0.15">
      <c r="A18" s="234"/>
      <c r="B18" s="234"/>
      <c r="C18" s="234"/>
      <c r="D18" s="234"/>
      <c r="E18" s="234"/>
      <c r="F18" s="234"/>
      <c r="G18" s="234"/>
      <c r="H18" s="234"/>
      <c r="I18" s="234"/>
      <c r="J18" s="234"/>
      <c r="K18" s="234"/>
      <c r="L18" s="234"/>
      <c r="M18" s="234"/>
      <c r="N18" s="234"/>
      <c r="O18" s="234"/>
      <c r="P18" s="234"/>
    </row>
    <row r="19" spans="1:16" ht="16.5" customHeight="1" x14ac:dyDescent="0.15">
      <c r="A19" s="234"/>
      <c r="B19" s="234"/>
      <c r="C19" s="234"/>
      <c r="D19" s="234"/>
      <c r="E19" s="234"/>
      <c r="F19" s="234"/>
      <c r="G19" s="234"/>
      <c r="H19" s="234"/>
      <c r="I19" s="234"/>
      <c r="J19" s="234"/>
      <c r="K19" s="234"/>
      <c r="L19" s="234"/>
      <c r="M19" s="234"/>
      <c r="N19" s="234"/>
      <c r="O19" s="234"/>
      <c r="P19" s="234"/>
    </row>
    <row r="20" spans="1:16" ht="16.5" customHeight="1" x14ac:dyDescent="0.15">
      <c r="A20" s="234"/>
      <c r="B20" s="234"/>
      <c r="C20" s="234"/>
      <c r="D20" s="234"/>
      <c r="E20" s="234"/>
      <c r="F20" s="234"/>
      <c r="G20" s="234"/>
      <c r="H20" s="234"/>
      <c r="I20" s="234"/>
      <c r="J20" s="234"/>
      <c r="K20" s="234"/>
      <c r="L20" s="234"/>
      <c r="M20" s="234"/>
      <c r="N20" s="234"/>
      <c r="O20" s="234"/>
      <c r="P20" s="234"/>
    </row>
    <row r="21" spans="1:16" ht="16.5" customHeight="1" x14ac:dyDescent="0.15">
      <c r="A21" s="234"/>
      <c r="B21" s="234"/>
      <c r="C21" s="234"/>
      <c r="D21" s="234"/>
      <c r="E21" s="234"/>
      <c r="F21" s="234"/>
      <c r="G21" s="234"/>
      <c r="H21" s="234"/>
      <c r="I21" s="234"/>
      <c r="J21" s="234"/>
      <c r="K21" s="234"/>
      <c r="L21" s="234"/>
      <c r="M21" s="234"/>
      <c r="N21" s="234"/>
      <c r="O21" s="234"/>
      <c r="P21" s="234"/>
    </row>
    <row r="22" spans="1:16" ht="16.5" customHeight="1" x14ac:dyDescent="0.15">
      <c r="A22" s="234"/>
      <c r="B22" s="234"/>
      <c r="C22" s="234"/>
      <c r="D22" s="234"/>
      <c r="E22" s="234"/>
      <c r="F22" s="234"/>
      <c r="G22" s="234"/>
      <c r="H22" s="234"/>
      <c r="I22" s="234"/>
      <c r="J22" s="234"/>
      <c r="K22" s="234"/>
      <c r="L22" s="234"/>
      <c r="M22" s="234"/>
      <c r="N22" s="234"/>
      <c r="O22" s="234"/>
      <c r="P22" s="234"/>
    </row>
    <row r="23" spans="1:16" ht="16.5" customHeight="1" x14ac:dyDescent="0.15">
      <c r="A23" s="234"/>
      <c r="B23" s="234"/>
      <c r="C23" s="234"/>
      <c r="D23" s="234"/>
      <c r="E23" s="234"/>
      <c r="F23" s="234"/>
      <c r="G23" s="234"/>
      <c r="H23" s="234"/>
      <c r="I23" s="234"/>
      <c r="J23" s="234"/>
      <c r="K23" s="234"/>
      <c r="L23" s="234"/>
      <c r="M23" s="234"/>
      <c r="N23" s="234"/>
      <c r="O23" s="234"/>
      <c r="P23" s="234"/>
    </row>
    <row r="24" spans="1:16" ht="16.5" customHeight="1" x14ac:dyDescent="0.15">
      <c r="A24" s="234"/>
      <c r="B24" s="234"/>
      <c r="C24" s="234"/>
      <c r="D24" s="234"/>
      <c r="E24" s="234"/>
      <c r="F24" s="234"/>
      <c r="G24" s="234"/>
      <c r="H24" s="234"/>
      <c r="I24" s="234"/>
      <c r="J24" s="234"/>
      <c r="K24" s="234"/>
      <c r="L24" s="234"/>
      <c r="M24" s="234"/>
      <c r="N24" s="234"/>
      <c r="O24" s="234"/>
      <c r="P24" s="234"/>
    </row>
    <row r="25" spans="1:16" ht="16.5" customHeight="1" x14ac:dyDescent="0.15">
      <c r="A25" s="234"/>
      <c r="B25" s="234"/>
      <c r="C25" s="234"/>
      <c r="D25" s="234"/>
      <c r="E25" s="234"/>
      <c r="F25" s="234"/>
      <c r="G25" s="234"/>
      <c r="H25" s="234"/>
      <c r="I25" s="234"/>
      <c r="J25" s="234"/>
      <c r="K25" s="234"/>
      <c r="L25" s="234"/>
      <c r="M25" s="234"/>
      <c r="N25" s="234"/>
      <c r="O25" s="234"/>
      <c r="P25" s="234"/>
    </row>
    <row r="26" spans="1:16" ht="16.5" customHeight="1" x14ac:dyDescent="0.15">
      <c r="A26" s="234"/>
      <c r="B26" s="234"/>
      <c r="C26" s="234"/>
      <c r="D26" s="234"/>
      <c r="E26" s="234"/>
      <c r="F26" s="234"/>
      <c r="G26" s="234"/>
      <c r="H26" s="234"/>
      <c r="I26" s="234"/>
      <c r="J26" s="234"/>
      <c r="K26" s="234"/>
      <c r="L26" s="234"/>
      <c r="M26" s="234"/>
      <c r="N26" s="234"/>
      <c r="O26" s="234"/>
      <c r="P26" s="234"/>
    </row>
    <row r="27" spans="1:16" ht="16.5" customHeight="1" x14ac:dyDescent="0.15">
      <c r="A27" s="234"/>
      <c r="B27" s="234"/>
      <c r="C27" s="234"/>
      <c r="D27" s="234"/>
      <c r="E27" s="234"/>
      <c r="F27" s="234"/>
      <c r="G27" s="234"/>
      <c r="H27" s="234"/>
      <c r="I27" s="234"/>
      <c r="J27" s="234"/>
      <c r="K27" s="234"/>
      <c r="L27" s="234"/>
      <c r="M27" s="234"/>
      <c r="N27" s="234"/>
      <c r="O27" s="234"/>
      <c r="P27" s="234"/>
    </row>
    <row r="28" spans="1:16" ht="16.5" customHeight="1" x14ac:dyDescent="0.15">
      <c r="A28" s="234"/>
      <c r="B28" s="234"/>
      <c r="C28" s="234"/>
      <c r="D28" s="234"/>
      <c r="E28" s="234"/>
      <c r="F28" s="234"/>
      <c r="G28" s="234"/>
      <c r="H28" s="234"/>
      <c r="I28" s="234"/>
      <c r="J28" s="234"/>
      <c r="K28" s="234"/>
      <c r="L28" s="234"/>
      <c r="M28" s="234"/>
      <c r="N28" s="234"/>
      <c r="O28" s="234"/>
      <c r="P28" s="234"/>
    </row>
    <row r="29" spans="1:16" ht="16.5" customHeight="1" x14ac:dyDescent="0.15">
      <c r="A29" s="234"/>
      <c r="B29" s="234"/>
      <c r="C29" s="234"/>
      <c r="D29" s="234"/>
      <c r="E29" s="234"/>
      <c r="F29" s="234"/>
      <c r="G29" s="234"/>
      <c r="H29" s="234"/>
      <c r="I29" s="234"/>
      <c r="J29" s="234"/>
      <c r="K29" s="234"/>
      <c r="L29" s="234"/>
      <c r="M29" s="234"/>
      <c r="N29" s="234"/>
      <c r="O29" s="234"/>
      <c r="P29" s="234"/>
    </row>
    <row r="30" spans="1:16" ht="16.5" customHeight="1" x14ac:dyDescent="0.15">
      <c r="A30" s="234"/>
      <c r="B30" s="234"/>
      <c r="C30" s="234"/>
      <c r="D30" s="234"/>
      <c r="E30" s="234"/>
      <c r="F30" s="234"/>
      <c r="G30" s="234"/>
      <c r="H30" s="234"/>
      <c r="I30" s="234"/>
      <c r="J30" s="234"/>
      <c r="K30" s="234"/>
      <c r="L30" s="234"/>
      <c r="M30" s="234"/>
      <c r="N30" s="234"/>
      <c r="O30" s="234"/>
      <c r="P30" s="234"/>
    </row>
    <row r="31" spans="1:16" ht="16.5" customHeight="1" x14ac:dyDescent="0.15">
      <c r="A31" s="234"/>
      <c r="B31" s="234"/>
      <c r="C31" s="234"/>
      <c r="D31" s="234"/>
      <c r="E31" s="234"/>
      <c r="F31" s="234"/>
      <c r="G31" s="234"/>
      <c r="H31" s="234"/>
      <c r="I31" s="234"/>
      <c r="J31" s="234"/>
      <c r="K31" s="234"/>
      <c r="L31" s="234"/>
      <c r="M31" s="234"/>
      <c r="N31" s="234"/>
      <c r="O31" s="234"/>
      <c r="P31" s="234"/>
    </row>
    <row r="32" spans="1:16" ht="31.5" customHeight="1" thickBot="1" x14ac:dyDescent="0.2">
      <c r="A32" s="234"/>
      <c r="B32" s="234"/>
      <c r="C32" s="234"/>
      <c r="D32" s="234"/>
      <c r="E32" s="234"/>
      <c r="F32" s="234"/>
      <c r="G32" s="234"/>
      <c r="H32" s="234"/>
      <c r="I32" s="234"/>
      <c r="J32" s="258" t="s">
        <v>524</v>
      </c>
      <c r="K32" s="234"/>
      <c r="L32" s="234"/>
      <c r="M32" s="234"/>
      <c r="N32" s="234"/>
      <c r="O32" s="234"/>
      <c r="P32" s="234"/>
    </row>
    <row r="33" spans="1:16" ht="39" customHeight="1" thickBot="1" x14ac:dyDescent="0.25">
      <c r="A33" s="234"/>
      <c r="B33" s="257" t="s">
        <v>523</v>
      </c>
      <c r="C33" s="256"/>
      <c r="D33" s="256"/>
      <c r="E33" s="255" t="s">
        <v>512</v>
      </c>
      <c r="F33" s="254" t="s">
        <v>3</v>
      </c>
      <c r="G33" s="253" t="s">
        <v>4</v>
      </c>
      <c r="H33" s="253" t="s">
        <v>5</v>
      </c>
      <c r="I33" s="253" t="s">
        <v>6</v>
      </c>
      <c r="J33" s="252" t="s">
        <v>7</v>
      </c>
      <c r="K33" s="234"/>
      <c r="L33" s="234"/>
      <c r="M33" s="234"/>
      <c r="N33" s="234"/>
      <c r="O33" s="234"/>
      <c r="P33" s="234"/>
    </row>
    <row r="34" spans="1:16" ht="39" customHeight="1" x14ac:dyDescent="0.15">
      <c r="A34" s="234"/>
      <c r="B34" s="251"/>
      <c r="C34" s="1145" t="s">
        <v>522</v>
      </c>
      <c r="D34" s="1145"/>
      <c r="E34" s="1146"/>
      <c r="F34" s="250">
        <v>2.79</v>
      </c>
      <c r="G34" s="249">
        <v>5</v>
      </c>
      <c r="H34" s="249">
        <v>6.63</v>
      </c>
      <c r="I34" s="249">
        <v>9.34</v>
      </c>
      <c r="J34" s="248">
        <v>11.18</v>
      </c>
      <c r="K34" s="234"/>
      <c r="L34" s="234"/>
      <c r="M34" s="234"/>
      <c r="N34" s="234"/>
      <c r="O34" s="234"/>
      <c r="P34" s="234"/>
    </row>
    <row r="35" spans="1:16" ht="39" customHeight="1" x14ac:dyDescent="0.15">
      <c r="A35" s="234"/>
      <c r="B35" s="247"/>
      <c r="C35" s="1139" t="s">
        <v>521</v>
      </c>
      <c r="D35" s="1140"/>
      <c r="E35" s="1141"/>
      <c r="F35" s="245">
        <v>1.27</v>
      </c>
      <c r="G35" s="244">
        <v>0.84</v>
      </c>
      <c r="H35" s="244">
        <v>0.65</v>
      </c>
      <c r="I35" s="244">
        <v>1</v>
      </c>
      <c r="J35" s="243">
        <v>2.59</v>
      </c>
      <c r="K35" s="234"/>
      <c r="L35" s="234"/>
      <c r="M35" s="234"/>
      <c r="N35" s="234"/>
      <c r="O35" s="234"/>
      <c r="P35" s="234"/>
    </row>
    <row r="36" spans="1:16" ht="39" customHeight="1" x14ac:dyDescent="0.15">
      <c r="A36" s="234"/>
      <c r="B36" s="247"/>
      <c r="C36" s="1139" t="s">
        <v>520</v>
      </c>
      <c r="D36" s="1140"/>
      <c r="E36" s="1141"/>
      <c r="F36" s="245" t="s">
        <v>394</v>
      </c>
      <c r="G36" s="244" t="s">
        <v>394</v>
      </c>
      <c r="H36" s="244">
        <v>0.65</v>
      </c>
      <c r="I36" s="244">
        <v>0.67</v>
      </c>
      <c r="J36" s="243">
        <v>0.71</v>
      </c>
      <c r="K36" s="234"/>
      <c r="L36" s="234"/>
      <c r="M36" s="234"/>
      <c r="N36" s="234"/>
      <c r="O36" s="234"/>
      <c r="P36" s="234"/>
    </row>
    <row r="37" spans="1:16" ht="39" customHeight="1" x14ac:dyDescent="0.15">
      <c r="A37" s="234"/>
      <c r="B37" s="247"/>
      <c r="C37" s="1139" t="s">
        <v>519</v>
      </c>
      <c r="D37" s="1140"/>
      <c r="E37" s="1141"/>
      <c r="F37" s="245">
        <v>0.61</v>
      </c>
      <c r="G37" s="244">
        <v>0.41</v>
      </c>
      <c r="H37" s="244">
        <v>0.97</v>
      </c>
      <c r="I37" s="244">
        <v>0.8</v>
      </c>
      <c r="J37" s="243">
        <v>0.35</v>
      </c>
      <c r="K37" s="234"/>
      <c r="L37" s="234"/>
      <c r="M37" s="234"/>
      <c r="N37" s="234"/>
      <c r="O37" s="234"/>
      <c r="P37" s="234"/>
    </row>
    <row r="38" spans="1:16" ht="39" customHeight="1" x14ac:dyDescent="0.15">
      <c r="A38" s="234"/>
      <c r="B38" s="247"/>
      <c r="C38" s="1139" t="s">
        <v>518</v>
      </c>
      <c r="D38" s="1140"/>
      <c r="E38" s="1141"/>
      <c r="F38" s="245">
        <v>0.12</v>
      </c>
      <c r="G38" s="244">
        <v>0.11</v>
      </c>
      <c r="H38" s="244">
        <v>0.11</v>
      </c>
      <c r="I38" s="244">
        <v>0.11</v>
      </c>
      <c r="J38" s="243">
        <v>0.13</v>
      </c>
      <c r="K38" s="234"/>
      <c r="L38" s="234"/>
      <c r="M38" s="234"/>
      <c r="N38" s="234"/>
      <c r="O38" s="234"/>
      <c r="P38" s="234"/>
    </row>
    <row r="39" spans="1:16" ht="39" customHeight="1" x14ac:dyDescent="0.15">
      <c r="A39" s="234"/>
      <c r="B39" s="247"/>
      <c r="C39" s="1139" t="s">
        <v>517</v>
      </c>
      <c r="D39" s="1140"/>
      <c r="E39" s="1141"/>
      <c r="F39" s="245">
        <v>0</v>
      </c>
      <c r="G39" s="244">
        <v>0</v>
      </c>
      <c r="H39" s="244">
        <v>0</v>
      </c>
      <c r="I39" s="244">
        <v>0</v>
      </c>
      <c r="J39" s="243">
        <v>0</v>
      </c>
      <c r="K39" s="234"/>
      <c r="L39" s="234"/>
      <c r="M39" s="234"/>
      <c r="N39" s="234"/>
      <c r="O39" s="234"/>
      <c r="P39" s="234"/>
    </row>
    <row r="40" spans="1:16" ht="39" customHeight="1" x14ac:dyDescent="0.15">
      <c r="A40" s="234"/>
      <c r="B40" s="247"/>
      <c r="C40" s="1139"/>
      <c r="D40" s="1140"/>
      <c r="E40" s="1141"/>
      <c r="F40" s="245"/>
      <c r="G40" s="244"/>
      <c r="H40" s="244"/>
      <c r="I40" s="244"/>
      <c r="J40" s="243"/>
      <c r="K40" s="234"/>
      <c r="L40" s="234"/>
      <c r="M40" s="234"/>
      <c r="N40" s="234"/>
      <c r="O40" s="234"/>
      <c r="P40" s="234"/>
    </row>
    <row r="41" spans="1:16" ht="39" customHeight="1" x14ac:dyDescent="0.15">
      <c r="A41" s="234"/>
      <c r="B41" s="247"/>
      <c r="C41" s="1139"/>
      <c r="D41" s="1140"/>
      <c r="E41" s="1141"/>
      <c r="F41" s="245"/>
      <c r="G41" s="244"/>
      <c r="H41" s="244"/>
      <c r="I41" s="244"/>
      <c r="J41" s="243"/>
      <c r="K41" s="234"/>
      <c r="L41" s="234"/>
      <c r="M41" s="234"/>
      <c r="N41" s="234"/>
      <c r="O41" s="234"/>
      <c r="P41" s="234"/>
    </row>
    <row r="42" spans="1:16" ht="39" customHeight="1" x14ac:dyDescent="0.15">
      <c r="A42" s="234"/>
      <c r="B42" s="246"/>
      <c r="C42" s="1139" t="s">
        <v>516</v>
      </c>
      <c r="D42" s="1140"/>
      <c r="E42" s="1141"/>
      <c r="F42" s="245" t="s">
        <v>394</v>
      </c>
      <c r="G42" s="244" t="s">
        <v>394</v>
      </c>
      <c r="H42" s="244" t="s">
        <v>394</v>
      </c>
      <c r="I42" s="244" t="s">
        <v>394</v>
      </c>
      <c r="J42" s="243" t="s">
        <v>394</v>
      </c>
      <c r="K42" s="234"/>
      <c r="L42" s="234"/>
      <c r="M42" s="234"/>
      <c r="N42" s="234"/>
      <c r="O42" s="234"/>
      <c r="P42" s="234"/>
    </row>
    <row r="43" spans="1:16" ht="39" customHeight="1" thickBot="1" x14ac:dyDescent="0.2">
      <c r="A43" s="234"/>
      <c r="B43" s="242"/>
      <c r="C43" s="1142" t="s">
        <v>515</v>
      </c>
      <c r="D43" s="1143"/>
      <c r="E43" s="1144"/>
      <c r="F43" s="241">
        <v>8.49</v>
      </c>
      <c r="G43" s="240">
        <v>0.48</v>
      </c>
      <c r="H43" s="240" t="s">
        <v>394</v>
      </c>
      <c r="I43" s="240" t="s">
        <v>394</v>
      </c>
      <c r="J43" s="239" t="s">
        <v>394</v>
      </c>
      <c r="K43" s="234"/>
      <c r="L43" s="234"/>
      <c r="M43" s="234"/>
      <c r="N43" s="234"/>
      <c r="O43" s="234"/>
      <c r="P43" s="234"/>
    </row>
    <row r="44" spans="1:16" ht="39" customHeight="1" x14ac:dyDescent="0.15">
      <c r="A44" s="234"/>
      <c r="B44" s="238" t="s">
        <v>514</v>
      </c>
      <c r="C44" s="237"/>
      <c r="D44" s="236"/>
      <c r="E44" s="236"/>
      <c r="F44" s="235"/>
      <c r="G44" s="235"/>
      <c r="H44" s="235"/>
      <c r="I44" s="235"/>
      <c r="J44" s="235"/>
      <c r="K44" s="234"/>
      <c r="L44" s="234"/>
      <c r="M44" s="234"/>
      <c r="N44" s="234"/>
      <c r="O44" s="234"/>
      <c r="P44" s="234"/>
    </row>
    <row r="45" spans="1:16" ht="17.25" x14ac:dyDescent="0.15">
      <c r="A45" s="234"/>
      <c r="B45" s="234"/>
      <c r="C45" s="234"/>
      <c r="D45" s="234"/>
      <c r="E45" s="234"/>
      <c r="F45" s="234"/>
      <c r="G45" s="234"/>
      <c r="H45" s="234"/>
      <c r="I45" s="234"/>
      <c r="J45" s="234"/>
      <c r="K45" s="234"/>
      <c r="L45" s="234"/>
      <c r="M45" s="234"/>
      <c r="N45" s="234"/>
      <c r="O45" s="234"/>
      <c r="P45" s="234"/>
    </row>
  </sheetData>
  <sheetProtection algorithmName="SHA-512" hashValue="HcZyDsVrBu2XwL/gR+zy+gugOFcb+jLipPDws4Keo0l/lX4AfYHFVg7BL5CIKiVGzUoGNBpVNxngRUndpgIwHg==" saltValue="YZ3zNlwQLcGPP82Uf5VG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55" zoomScaleNormal="55" zoomScaleSheetLayoutView="55" workbookViewId="0"/>
  </sheetViews>
  <sheetFormatPr defaultColWidth="0" defaultRowHeight="0" customHeight="1" zeroHeight="1" x14ac:dyDescent="0.15"/>
  <cols>
    <col min="1" max="1" width="6.625" style="259" customWidth="1"/>
    <col min="2" max="3" width="10.875" style="259" customWidth="1"/>
    <col min="4" max="4" width="10" style="259" customWidth="1"/>
    <col min="5" max="10" width="11" style="259" customWidth="1"/>
    <col min="11" max="15" width="13.125" style="259" customWidth="1"/>
    <col min="16" max="21" width="11.5" style="259" customWidth="1"/>
    <col min="22" max="16384" width="0" style="259" hidden="1"/>
  </cols>
  <sheetData>
    <row r="1" spans="1:21" ht="13.5" customHeight="1" x14ac:dyDescent="0.15">
      <c r="A1" s="260"/>
      <c r="B1" s="260"/>
      <c r="C1" s="260"/>
      <c r="D1" s="260"/>
      <c r="E1" s="260"/>
      <c r="F1" s="260"/>
      <c r="G1" s="260"/>
      <c r="H1" s="260"/>
      <c r="I1" s="260"/>
      <c r="J1" s="260"/>
      <c r="K1" s="260"/>
      <c r="L1" s="260"/>
      <c r="M1" s="260"/>
      <c r="N1" s="260"/>
      <c r="O1" s="260"/>
      <c r="P1" s="260"/>
      <c r="Q1" s="260"/>
      <c r="R1" s="260"/>
      <c r="S1" s="260"/>
      <c r="T1" s="260"/>
      <c r="U1" s="260"/>
    </row>
    <row r="2" spans="1:21" ht="13.5" customHeight="1" x14ac:dyDescent="0.15">
      <c r="A2" s="260"/>
      <c r="B2" s="260"/>
      <c r="C2" s="260"/>
      <c r="D2" s="260"/>
      <c r="E2" s="260"/>
      <c r="F2" s="260"/>
      <c r="G2" s="260"/>
      <c r="H2" s="260"/>
      <c r="I2" s="260"/>
      <c r="J2" s="260"/>
      <c r="K2" s="260"/>
      <c r="L2" s="260"/>
      <c r="M2" s="260"/>
      <c r="N2" s="260"/>
      <c r="O2" s="260"/>
      <c r="P2" s="260"/>
      <c r="Q2" s="260"/>
      <c r="R2" s="260"/>
      <c r="S2" s="260"/>
      <c r="T2" s="260"/>
      <c r="U2" s="260"/>
    </row>
    <row r="3" spans="1:21" ht="13.5" customHeight="1" x14ac:dyDescent="0.15">
      <c r="A3" s="260"/>
      <c r="B3" s="260"/>
      <c r="C3" s="260"/>
      <c r="D3" s="260"/>
      <c r="E3" s="260"/>
      <c r="F3" s="260"/>
      <c r="G3" s="260"/>
      <c r="H3" s="260"/>
      <c r="I3" s="260"/>
      <c r="J3" s="260"/>
      <c r="K3" s="260"/>
      <c r="L3" s="260"/>
      <c r="M3" s="260"/>
      <c r="N3" s="260"/>
      <c r="O3" s="260"/>
      <c r="P3" s="260"/>
      <c r="Q3" s="260"/>
      <c r="R3" s="260"/>
      <c r="S3" s="260"/>
      <c r="T3" s="260"/>
      <c r="U3" s="260"/>
    </row>
    <row r="4" spans="1:21" ht="13.5" customHeight="1" x14ac:dyDescent="0.15">
      <c r="A4" s="260"/>
      <c r="B4" s="260"/>
      <c r="C4" s="260"/>
      <c r="D4" s="260"/>
      <c r="E4" s="260"/>
      <c r="F4" s="260"/>
      <c r="G4" s="260"/>
      <c r="H4" s="260"/>
      <c r="I4" s="260"/>
      <c r="J4" s="260"/>
      <c r="K4" s="260"/>
      <c r="L4" s="260"/>
      <c r="M4" s="260"/>
      <c r="N4" s="260"/>
      <c r="O4" s="260"/>
      <c r="P4" s="260"/>
      <c r="Q4" s="260"/>
      <c r="R4" s="260"/>
      <c r="S4" s="260"/>
      <c r="T4" s="260"/>
      <c r="U4" s="260"/>
    </row>
    <row r="5" spans="1:21" ht="13.5" customHeight="1" x14ac:dyDescent="0.15">
      <c r="A5" s="260"/>
      <c r="B5" s="260"/>
      <c r="C5" s="260"/>
      <c r="D5" s="260"/>
      <c r="E5" s="260"/>
      <c r="F5" s="260"/>
      <c r="G5" s="260"/>
      <c r="H5" s="260"/>
      <c r="I5" s="260"/>
      <c r="J5" s="260"/>
      <c r="K5" s="260"/>
      <c r="L5" s="260"/>
      <c r="M5" s="260"/>
      <c r="N5" s="260"/>
      <c r="O5" s="260"/>
      <c r="P5" s="260"/>
      <c r="Q5" s="260"/>
      <c r="R5" s="260"/>
      <c r="S5" s="260"/>
      <c r="T5" s="260"/>
      <c r="U5" s="260"/>
    </row>
    <row r="6" spans="1:21" ht="13.5" customHeight="1" x14ac:dyDescent="0.15">
      <c r="A6" s="260"/>
      <c r="B6" s="260"/>
      <c r="C6" s="260"/>
      <c r="D6" s="260"/>
      <c r="E6" s="260"/>
      <c r="F6" s="260"/>
      <c r="G6" s="260"/>
      <c r="H6" s="260"/>
      <c r="I6" s="260"/>
      <c r="J6" s="260"/>
      <c r="K6" s="260"/>
      <c r="L6" s="260"/>
      <c r="M6" s="260"/>
      <c r="N6" s="260"/>
      <c r="O6" s="260"/>
      <c r="P6" s="260"/>
      <c r="Q6" s="260"/>
      <c r="R6" s="260"/>
      <c r="S6" s="260"/>
      <c r="T6" s="260"/>
      <c r="U6" s="260"/>
    </row>
    <row r="7" spans="1:21" ht="13.5" customHeight="1" x14ac:dyDescent="0.15">
      <c r="A7" s="260"/>
      <c r="B7" s="260"/>
      <c r="C7" s="260"/>
      <c r="D7" s="260"/>
      <c r="E7" s="260"/>
      <c r="F7" s="260"/>
      <c r="G7" s="260"/>
      <c r="H7" s="260"/>
      <c r="I7" s="260"/>
      <c r="J7" s="260"/>
      <c r="K7" s="260"/>
      <c r="L7" s="260"/>
      <c r="M7" s="260"/>
      <c r="N7" s="260"/>
      <c r="O7" s="260"/>
      <c r="P7" s="260"/>
      <c r="Q7" s="260"/>
      <c r="R7" s="260"/>
      <c r="S7" s="260"/>
      <c r="T7" s="260"/>
      <c r="U7" s="260"/>
    </row>
    <row r="8" spans="1:21" ht="13.5" customHeight="1" x14ac:dyDescent="0.15">
      <c r="A8" s="260"/>
      <c r="B8" s="260"/>
      <c r="C8" s="260"/>
      <c r="D8" s="260"/>
      <c r="E8" s="260"/>
      <c r="F8" s="260"/>
      <c r="G8" s="260"/>
      <c r="H8" s="260"/>
      <c r="I8" s="260"/>
      <c r="J8" s="260"/>
      <c r="K8" s="260"/>
      <c r="L8" s="260"/>
      <c r="M8" s="260"/>
      <c r="N8" s="260"/>
      <c r="O8" s="260"/>
      <c r="P8" s="260"/>
      <c r="Q8" s="260"/>
      <c r="R8" s="260"/>
      <c r="S8" s="260"/>
      <c r="T8" s="260"/>
      <c r="U8" s="260"/>
    </row>
    <row r="9" spans="1:21" ht="13.5" customHeight="1" x14ac:dyDescent="0.15">
      <c r="A9" s="260"/>
      <c r="B9" s="260"/>
      <c r="C9" s="260"/>
      <c r="D9" s="260"/>
      <c r="E9" s="260"/>
      <c r="F9" s="260"/>
      <c r="G9" s="260"/>
      <c r="H9" s="260"/>
      <c r="I9" s="260"/>
      <c r="J9" s="260"/>
      <c r="K9" s="260"/>
      <c r="L9" s="260"/>
      <c r="M9" s="260"/>
      <c r="N9" s="260"/>
      <c r="O9" s="260"/>
      <c r="P9" s="260"/>
      <c r="Q9" s="260"/>
      <c r="R9" s="260"/>
      <c r="S9" s="260"/>
      <c r="T9" s="260"/>
      <c r="U9" s="260"/>
    </row>
    <row r="10" spans="1:21" ht="13.5" customHeight="1" x14ac:dyDescent="0.15">
      <c r="A10" s="260"/>
      <c r="B10" s="260"/>
      <c r="C10" s="260"/>
      <c r="D10" s="260"/>
      <c r="E10" s="260"/>
      <c r="F10" s="260"/>
      <c r="G10" s="260"/>
      <c r="H10" s="260"/>
      <c r="I10" s="260"/>
      <c r="J10" s="260"/>
      <c r="K10" s="260"/>
      <c r="L10" s="260"/>
      <c r="M10" s="260"/>
      <c r="N10" s="260"/>
      <c r="O10" s="260"/>
      <c r="P10" s="260"/>
      <c r="Q10" s="260"/>
      <c r="R10" s="260"/>
      <c r="S10" s="260"/>
      <c r="T10" s="260"/>
      <c r="U10" s="260"/>
    </row>
    <row r="11" spans="1:21" ht="13.5" customHeight="1" x14ac:dyDescent="0.15">
      <c r="A11" s="260"/>
      <c r="B11" s="260"/>
      <c r="C11" s="260"/>
      <c r="D11" s="260"/>
      <c r="E11" s="260"/>
      <c r="F11" s="260"/>
      <c r="G11" s="260"/>
      <c r="H11" s="260"/>
      <c r="I11" s="260"/>
      <c r="J11" s="260"/>
      <c r="K11" s="260"/>
      <c r="L11" s="260"/>
      <c r="M11" s="260"/>
      <c r="N11" s="260"/>
      <c r="O11" s="260"/>
      <c r="P11" s="260"/>
      <c r="Q11" s="260"/>
      <c r="R11" s="260"/>
      <c r="S11" s="260"/>
      <c r="T11" s="260"/>
      <c r="U11" s="260"/>
    </row>
    <row r="12" spans="1:21" ht="13.5" customHeight="1" x14ac:dyDescent="0.15">
      <c r="A12" s="260"/>
      <c r="B12" s="260"/>
      <c r="C12" s="260"/>
      <c r="D12" s="260"/>
      <c r="E12" s="260"/>
      <c r="F12" s="260"/>
      <c r="G12" s="260"/>
      <c r="H12" s="260"/>
      <c r="I12" s="260"/>
      <c r="J12" s="260"/>
      <c r="K12" s="260"/>
      <c r="L12" s="260"/>
      <c r="M12" s="260"/>
      <c r="N12" s="260"/>
      <c r="O12" s="260"/>
      <c r="P12" s="260"/>
      <c r="Q12" s="260"/>
      <c r="R12" s="260"/>
      <c r="S12" s="260"/>
      <c r="T12" s="260"/>
      <c r="U12" s="260"/>
    </row>
    <row r="13" spans="1:21" ht="13.5" customHeight="1" x14ac:dyDescent="0.15">
      <c r="A13" s="260"/>
      <c r="B13" s="260"/>
      <c r="C13" s="260"/>
      <c r="D13" s="260"/>
      <c r="E13" s="260"/>
      <c r="F13" s="260"/>
      <c r="G13" s="260"/>
      <c r="H13" s="260"/>
      <c r="I13" s="260"/>
      <c r="J13" s="260"/>
      <c r="K13" s="260"/>
      <c r="L13" s="260"/>
      <c r="M13" s="260"/>
      <c r="N13" s="260"/>
      <c r="O13" s="260"/>
      <c r="P13" s="260"/>
      <c r="Q13" s="260"/>
      <c r="R13" s="260"/>
      <c r="S13" s="260"/>
      <c r="T13" s="260"/>
      <c r="U13" s="260"/>
    </row>
    <row r="14" spans="1:21" ht="13.5" customHeight="1" x14ac:dyDescent="0.15">
      <c r="A14" s="260"/>
      <c r="B14" s="260"/>
      <c r="C14" s="260"/>
      <c r="D14" s="260"/>
      <c r="E14" s="260"/>
      <c r="F14" s="260"/>
      <c r="G14" s="260"/>
      <c r="H14" s="260"/>
      <c r="I14" s="260"/>
      <c r="J14" s="260"/>
      <c r="K14" s="260"/>
      <c r="L14" s="260"/>
      <c r="M14" s="260"/>
      <c r="N14" s="260"/>
      <c r="O14" s="260"/>
      <c r="P14" s="260"/>
      <c r="Q14" s="260"/>
      <c r="R14" s="260"/>
      <c r="S14" s="260"/>
      <c r="T14" s="260"/>
      <c r="U14" s="260"/>
    </row>
    <row r="15" spans="1:21" ht="13.5" customHeight="1" x14ac:dyDescent="0.15">
      <c r="A15" s="260"/>
      <c r="B15" s="260"/>
      <c r="C15" s="260"/>
      <c r="D15" s="260"/>
      <c r="E15" s="260"/>
      <c r="F15" s="260"/>
      <c r="G15" s="260"/>
      <c r="H15" s="260"/>
      <c r="I15" s="260"/>
      <c r="J15" s="260"/>
      <c r="K15" s="260"/>
      <c r="L15" s="260"/>
      <c r="M15" s="260"/>
      <c r="N15" s="260"/>
      <c r="O15" s="260"/>
      <c r="P15" s="260"/>
      <c r="Q15" s="260"/>
      <c r="R15" s="260"/>
      <c r="S15" s="260"/>
      <c r="T15" s="260"/>
      <c r="U15" s="260"/>
    </row>
    <row r="16" spans="1:21" ht="13.5" customHeight="1" x14ac:dyDescent="0.15">
      <c r="A16" s="260"/>
      <c r="B16" s="260"/>
      <c r="C16" s="260"/>
      <c r="D16" s="260"/>
      <c r="E16" s="260"/>
      <c r="F16" s="260"/>
      <c r="G16" s="260"/>
      <c r="H16" s="260"/>
      <c r="I16" s="260"/>
      <c r="J16" s="260"/>
      <c r="K16" s="260"/>
      <c r="L16" s="260"/>
      <c r="M16" s="260"/>
      <c r="N16" s="260"/>
      <c r="O16" s="260"/>
      <c r="P16" s="260"/>
      <c r="Q16" s="260"/>
      <c r="R16" s="260"/>
      <c r="S16" s="260"/>
      <c r="T16" s="260"/>
      <c r="U16" s="260"/>
    </row>
    <row r="17" spans="1:21" ht="13.5" customHeight="1" x14ac:dyDescent="0.15">
      <c r="A17" s="260"/>
      <c r="B17" s="260"/>
      <c r="C17" s="260"/>
      <c r="D17" s="260"/>
      <c r="E17" s="260"/>
      <c r="F17" s="260"/>
      <c r="G17" s="260"/>
      <c r="H17" s="260"/>
      <c r="I17" s="260"/>
      <c r="J17" s="260"/>
      <c r="K17" s="260"/>
      <c r="L17" s="260"/>
      <c r="M17" s="260"/>
      <c r="N17" s="260"/>
      <c r="O17" s="260"/>
      <c r="P17" s="260"/>
      <c r="Q17" s="260"/>
      <c r="R17" s="260"/>
      <c r="S17" s="260"/>
      <c r="T17" s="260"/>
      <c r="U17" s="260"/>
    </row>
    <row r="18" spans="1:21" ht="13.5" customHeight="1" x14ac:dyDescent="0.15">
      <c r="A18" s="260"/>
      <c r="B18" s="260"/>
      <c r="C18" s="260"/>
      <c r="D18" s="260"/>
      <c r="E18" s="260"/>
      <c r="F18" s="260"/>
      <c r="G18" s="260"/>
      <c r="H18" s="260"/>
      <c r="I18" s="260"/>
      <c r="J18" s="260"/>
      <c r="K18" s="260"/>
      <c r="L18" s="260"/>
      <c r="M18" s="260"/>
      <c r="N18" s="260"/>
      <c r="O18" s="260"/>
      <c r="P18" s="260"/>
      <c r="Q18" s="260"/>
      <c r="R18" s="260"/>
      <c r="S18" s="260"/>
      <c r="T18" s="260"/>
      <c r="U18" s="260"/>
    </row>
    <row r="19" spans="1:21" ht="13.5" customHeight="1" x14ac:dyDescent="0.15">
      <c r="A19" s="260"/>
      <c r="B19" s="260"/>
      <c r="C19" s="260"/>
      <c r="D19" s="260"/>
      <c r="E19" s="260"/>
      <c r="F19" s="260"/>
      <c r="G19" s="260"/>
      <c r="H19" s="260"/>
      <c r="I19" s="260"/>
      <c r="J19" s="260"/>
      <c r="K19" s="260"/>
      <c r="L19" s="260"/>
      <c r="M19" s="260"/>
      <c r="N19" s="260"/>
      <c r="O19" s="260"/>
      <c r="P19" s="260"/>
      <c r="Q19" s="260"/>
      <c r="R19" s="260"/>
      <c r="S19" s="260"/>
      <c r="T19" s="260"/>
      <c r="U19" s="260"/>
    </row>
    <row r="20" spans="1:21" ht="13.5" customHeight="1" x14ac:dyDescent="0.15">
      <c r="A20" s="260"/>
      <c r="B20" s="260"/>
      <c r="C20" s="260"/>
      <c r="D20" s="260"/>
      <c r="E20" s="260"/>
      <c r="F20" s="260"/>
      <c r="G20" s="260"/>
      <c r="H20" s="260"/>
      <c r="I20" s="260"/>
      <c r="J20" s="260"/>
      <c r="K20" s="260"/>
      <c r="L20" s="260"/>
      <c r="M20" s="260"/>
      <c r="N20" s="260"/>
      <c r="O20" s="260"/>
      <c r="P20" s="260"/>
      <c r="Q20" s="260"/>
      <c r="R20" s="260"/>
      <c r="S20" s="260"/>
      <c r="T20" s="260"/>
      <c r="U20" s="260"/>
    </row>
    <row r="21" spans="1:21" ht="13.5" customHeight="1" x14ac:dyDescent="0.15">
      <c r="A21" s="260"/>
      <c r="B21" s="260"/>
      <c r="C21" s="260"/>
      <c r="D21" s="260"/>
      <c r="E21" s="260"/>
      <c r="F21" s="260"/>
      <c r="G21" s="260"/>
      <c r="H21" s="260"/>
      <c r="I21" s="260"/>
      <c r="J21" s="260"/>
      <c r="K21" s="260"/>
      <c r="L21" s="260"/>
      <c r="M21" s="260"/>
      <c r="N21" s="260"/>
      <c r="O21" s="260"/>
      <c r="P21" s="260"/>
      <c r="Q21" s="260"/>
      <c r="R21" s="260"/>
      <c r="S21" s="260"/>
      <c r="T21" s="260"/>
      <c r="U21" s="260"/>
    </row>
    <row r="22" spans="1:21" ht="13.5" customHeight="1" x14ac:dyDescent="0.15">
      <c r="A22" s="260"/>
      <c r="B22" s="260"/>
      <c r="C22" s="260"/>
      <c r="D22" s="260"/>
      <c r="E22" s="260"/>
      <c r="F22" s="260"/>
      <c r="G22" s="260"/>
      <c r="H22" s="260"/>
      <c r="I22" s="260"/>
      <c r="J22" s="260"/>
      <c r="K22" s="260"/>
      <c r="L22" s="260"/>
      <c r="M22" s="260"/>
      <c r="N22" s="260"/>
      <c r="O22" s="260"/>
      <c r="P22" s="260"/>
      <c r="Q22" s="260"/>
      <c r="R22" s="260"/>
      <c r="S22" s="260"/>
      <c r="T22" s="260"/>
      <c r="U22" s="260"/>
    </row>
    <row r="23" spans="1:21" ht="13.5" customHeight="1" x14ac:dyDescent="0.15">
      <c r="A23" s="260"/>
      <c r="B23" s="260"/>
      <c r="C23" s="260"/>
      <c r="D23" s="260"/>
      <c r="E23" s="260"/>
      <c r="F23" s="260"/>
      <c r="G23" s="260"/>
      <c r="H23" s="260"/>
      <c r="I23" s="260"/>
      <c r="J23" s="260"/>
      <c r="K23" s="260"/>
      <c r="L23" s="260"/>
      <c r="M23" s="260"/>
      <c r="N23" s="260"/>
      <c r="O23" s="260"/>
      <c r="P23" s="260"/>
      <c r="Q23" s="260"/>
      <c r="R23" s="260"/>
      <c r="S23" s="260"/>
      <c r="T23" s="260"/>
      <c r="U23" s="260"/>
    </row>
    <row r="24" spans="1:21" ht="13.5" customHeight="1" x14ac:dyDescent="0.15">
      <c r="A24" s="260"/>
      <c r="B24" s="260"/>
      <c r="C24" s="260"/>
      <c r="D24" s="260"/>
      <c r="E24" s="260"/>
      <c r="F24" s="260"/>
      <c r="G24" s="260"/>
      <c r="H24" s="260"/>
      <c r="I24" s="260"/>
      <c r="J24" s="260"/>
      <c r="K24" s="260"/>
      <c r="L24" s="260"/>
      <c r="M24" s="260"/>
      <c r="N24" s="260"/>
      <c r="O24" s="260"/>
      <c r="P24" s="260"/>
      <c r="Q24" s="260"/>
      <c r="R24" s="260"/>
      <c r="S24" s="260"/>
      <c r="T24" s="260"/>
      <c r="U24" s="260"/>
    </row>
    <row r="25" spans="1:21" ht="13.5" customHeight="1" x14ac:dyDescent="0.15">
      <c r="A25" s="260"/>
      <c r="B25" s="260"/>
      <c r="C25" s="260"/>
      <c r="D25" s="260"/>
      <c r="E25" s="260"/>
      <c r="F25" s="260"/>
      <c r="G25" s="260"/>
      <c r="H25" s="260"/>
      <c r="I25" s="260"/>
      <c r="J25" s="260"/>
      <c r="K25" s="260"/>
      <c r="L25" s="260"/>
      <c r="M25" s="260"/>
      <c r="N25" s="260"/>
      <c r="O25" s="260"/>
      <c r="P25" s="260"/>
      <c r="Q25" s="260"/>
      <c r="R25" s="260"/>
      <c r="S25" s="260"/>
      <c r="T25" s="260"/>
      <c r="U25" s="260"/>
    </row>
    <row r="26" spans="1:21" ht="13.5" customHeight="1" x14ac:dyDescent="0.15">
      <c r="A26" s="260"/>
      <c r="B26" s="260"/>
      <c r="C26" s="260"/>
      <c r="D26" s="260"/>
      <c r="E26" s="260"/>
      <c r="F26" s="260"/>
      <c r="G26" s="260"/>
      <c r="H26" s="260"/>
      <c r="I26" s="260"/>
      <c r="J26" s="260"/>
      <c r="K26" s="260"/>
      <c r="L26" s="260"/>
      <c r="M26" s="260"/>
      <c r="N26" s="260"/>
      <c r="O26" s="260"/>
      <c r="P26" s="260"/>
      <c r="Q26" s="260"/>
      <c r="R26" s="260"/>
      <c r="S26" s="260"/>
      <c r="T26" s="260"/>
      <c r="U26" s="260"/>
    </row>
    <row r="27" spans="1:21" ht="13.5" customHeight="1" x14ac:dyDescent="0.15">
      <c r="A27" s="260"/>
      <c r="B27" s="260"/>
      <c r="C27" s="260"/>
      <c r="D27" s="260"/>
      <c r="E27" s="260"/>
      <c r="F27" s="260"/>
      <c r="G27" s="260"/>
      <c r="H27" s="260"/>
      <c r="I27" s="260"/>
      <c r="J27" s="260"/>
      <c r="K27" s="260"/>
      <c r="L27" s="260"/>
      <c r="M27" s="260"/>
      <c r="N27" s="260"/>
      <c r="O27" s="260"/>
      <c r="P27" s="260"/>
      <c r="Q27" s="260"/>
      <c r="R27" s="260"/>
      <c r="S27" s="260"/>
      <c r="T27" s="260"/>
      <c r="U27" s="260"/>
    </row>
    <row r="28" spans="1:21" ht="13.5" customHeight="1" x14ac:dyDescent="0.15">
      <c r="A28" s="260"/>
      <c r="B28" s="260"/>
      <c r="C28" s="260"/>
      <c r="D28" s="260"/>
      <c r="E28" s="260"/>
      <c r="F28" s="260"/>
      <c r="G28" s="260"/>
      <c r="H28" s="260"/>
      <c r="I28" s="260"/>
      <c r="J28" s="260"/>
      <c r="K28" s="260"/>
      <c r="L28" s="260"/>
      <c r="M28" s="260"/>
      <c r="N28" s="260"/>
      <c r="O28" s="260"/>
      <c r="P28" s="260"/>
      <c r="Q28" s="260"/>
      <c r="R28" s="260"/>
      <c r="S28" s="260"/>
      <c r="T28" s="260"/>
      <c r="U28" s="260"/>
    </row>
    <row r="29" spans="1:21" ht="13.5" customHeight="1" x14ac:dyDescent="0.15">
      <c r="A29" s="260"/>
      <c r="B29" s="260"/>
      <c r="C29" s="260"/>
      <c r="D29" s="260"/>
      <c r="E29" s="260"/>
      <c r="F29" s="260"/>
      <c r="G29" s="260"/>
      <c r="H29" s="260"/>
      <c r="I29" s="260"/>
      <c r="J29" s="260"/>
      <c r="K29" s="260"/>
      <c r="L29" s="260"/>
      <c r="M29" s="260"/>
      <c r="N29" s="260"/>
      <c r="O29" s="260"/>
      <c r="P29" s="260"/>
      <c r="Q29" s="260"/>
      <c r="R29" s="260"/>
      <c r="S29" s="260"/>
      <c r="T29" s="260"/>
      <c r="U29" s="260"/>
    </row>
    <row r="30" spans="1:21" ht="13.5" customHeight="1" x14ac:dyDescent="0.15">
      <c r="A30" s="260"/>
      <c r="B30" s="260"/>
      <c r="C30" s="260"/>
      <c r="D30" s="260"/>
      <c r="E30" s="260"/>
      <c r="F30" s="260"/>
      <c r="G30" s="260"/>
      <c r="H30" s="260"/>
      <c r="I30" s="260"/>
      <c r="J30" s="260"/>
      <c r="K30" s="260"/>
      <c r="L30" s="260"/>
      <c r="M30" s="260"/>
      <c r="N30" s="260"/>
      <c r="O30" s="260"/>
      <c r="P30" s="260"/>
      <c r="Q30" s="260"/>
      <c r="R30" s="260"/>
      <c r="S30" s="260"/>
      <c r="T30" s="260"/>
      <c r="U30" s="260"/>
    </row>
    <row r="31" spans="1:21" ht="13.5" customHeight="1" x14ac:dyDescent="0.15">
      <c r="A31" s="260"/>
      <c r="B31" s="260"/>
      <c r="C31" s="260"/>
      <c r="D31" s="260"/>
      <c r="E31" s="260"/>
      <c r="F31" s="260"/>
      <c r="G31" s="260"/>
      <c r="H31" s="260"/>
      <c r="I31" s="260"/>
      <c r="J31" s="260"/>
      <c r="K31" s="260"/>
      <c r="L31" s="260"/>
      <c r="M31" s="260"/>
      <c r="N31" s="260"/>
      <c r="O31" s="260"/>
      <c r="P31" s="260"/>
      <c r="Q31" s="260"/>
      <c r="R31" s="260"/>
      <c r="S31" s="260"/>
      <c r="T31" s="260"/>
      <c r="U31" s="260"/>
    </row>
    <row r="32" spans="1:21" ht="13.5" customHeight="1" x14ac:dyDescent="0.15">
      <c r="A32" s="260"/>
      <c r="B32" s="260"/>
      <c r="C32" s="260"/>
      <c r="D32" s="260"/>
      <c r="E32" s="260"/>
      <c r="F32" s="260"/>
      <c r="G32" s="260"/>
      <c r="H32" s="260"/>
      <c r="I32" s="260"/>
      <c r="J32" s="260"/>
      <c r="K32" s="260"/>
      <c r="L32" s="260"/>
      <c r="M32" s="260"/>
      <c r="N32" s="260"/>
      <c r="O32" s="260"/>
      <c r="P32" s="260"/>
      <c r="Q32" s="260"/>
      <c r="R32" s="260"/>
      <c r="S32" s="260"/>
      <c r="T32" s="260"/>
      <c r="U32" s="260"/>
    </row>
    <row r="33" spans="1:21" ht="13.5" customHeight="1" x14ac:dyDescent="0.15">
      <c r="A33" s="260"/>
      <c r="B33" s="260"/>
      <c r="C33" s="260"/>
      <c r="D33" s="260"/>
      <c r="E33" s="260"/>
      <c r="F33" s="260"/>
      <c r="G33" s="260"/>
      <c r="H33" s="260"/>
      <c r="I33" s="260"/>
      <c r="J33" s="260"/>
      <c r="K33" s="260"/>
      <c r="L33" s="260"/>
      <c r="M33" s="260"/>
      <c r="N33" s="260"/>
      <c r="O33" s="260"/>
      <c r="P33" s="260"/>
      <c r="Q33" s="260"/>
      <c r="R33" s="260"/>
      <c r="S33" s="260"/>
      <c r="T33" s="260"/>
      <c r="U33" s="260"/>
    </row>
    <row r="34" spans="1:21" ht="13.5" customHeight="1" x14ac:dyDescent="0.15">
      <c r="A34" s="260"/>
      <c r="B34" s="260"/>
      <c r="C34" s="260"/>
      <c r="D34" s="260"/>
      <c r="E34" s="260"/>
      <c r="F34" s="260"/>
      <c r="G34" s="260"/>
      <c r="H34" s="260"/>
      <c r="I34" s="260"/>
      <c r="J34" s="260"/>
      <c r="K34" s="260"/>
      <c r="L34" s="260"/>
      <c r="M34" s="260"/>
      <c r="N34" s="260"/>
      <c r="O34" s="260"/>
      <c r="P34" s="260"/>
      <c r="Q34" s="260"/>
      <c r="R34" s="260"/>
      <c r="S34" s="260"/>
      <c r="T34" s="260"/>
      <c r="U34" s="260"/>
    </row>
    <row r="35" spans="1:21" ht="13.5" customHeight="1" x14ac:dyDescent="0.15">
      <c r="A35" s="260"/>
      <c r="B35" s="260"/>
      <c r="C35" s="260"/>
      <c r="D35" s="260"/>
      <c r="E35" s="260"/>
      <c r="F35" s="260"/>
      <c r="G35" s="260"/>
      <c r="H35" s="260"/>
      <c r="I35" s="260"/>
      <c r="J35" s="260"/>
      <c r="K35" s="260"/>
      <c r="L35" s="260"/>
      <c r="M35" s="260"/>
      <c r="N35" s="260"/>
      <c r="O35" s="260"/>
      <c r="P35" s="260"/>
      <c r="Q35" s="260"/>
      <c r="R35" s="260"/>
      <c r="S35" s="260"/>
      <c r="T35" s="260"/>
      <c r="U35" s="260"/>
    </row>
    <row r="36" spans="1:21" ht="13.5" customHeight="1" x14ac:dyDescent="0.15">
      <c r="A36" s="260"/>
      <c r="B36" s="260"/>
      <c r="C36" s="260"/>
      <c r="D36" s="260"/>
      <c r="E36" s="260"/>
      <c r="F36" s="260"/>
      <c r="G36" s="260"/>
      <c r="H36" s="260"/>
      <c r="I36" s="260"/>
      <c r="J36" s="260"/>
      <c r="K36" s="260"/>
      <c r="L36" s="260"/>
      <c r="M36" s="260"/>
      <c r="N36" s="260"/>
      <c r="O36" s="260"/>
      <c r="P36" s="260"/>
      <c r="Q36" s="260"/>
      <c r="R36" s="260"/>
      <c r="S36" s="260"/>
      <c r="T36" s="260"/>
      <c r="U36" s="260"/>
    </row>
    <row r="37" spans="1:21" ht="13.5" customHeight="1" x14ac:dyDescent="0.15">
      <c r="A37" s="260"/>
      <c r="B37" s="260"/>
      <c r="C37" s="260"/>
      <c r="D37" s="260"/>
      <c r="E37" s="260"/>
      <c r="F37" s="260"/>
      <c r="G37" s="260"/>
      <c r="H37" s="260"/>
      <c r="I37" s="260"/>
      <c r="J37" s="260"/>
      <c r="K37" s="260"/>
      <c r="L37" s="260"/>
      <c r="M37" s="260"/>
      <c r="N37" s="260"/>
      <c r="O37" s="260"/>
      <c r="P37" s="260"/>
      <c r="Q37" s="260"/>
      <c r="R37" s="260"/>
      <c r="S37" s="260"/>
      <c r="T37" s="260"/>
      <c r="U37" s="260"/>
    </row>
    <row r="38" spans="1:21" ht="13.5" customHeight="1" x14ac:dyDescent="0.15">
      <c r="A38" s="260"/>
      <c r="B38" s="260"/>
      <c r="C38" s="260"/>
      <c r="D38" s="260"/>
      <c r="E38" s="260"/>
      <c r="F38" s="260"/>
      <c r="G38" s="260"/>
      <c r="H38" s="260"/>
      <c r="I38" s="260"/>
      <c r="J38" s="260"/>
      <c r="K38" s="260"/>
      <c r="L38" s="260"/>
      <c r="M38" s="260"/>
      <c r="N38" s="260"/>
      <c r="O38" s="260"/>
      <c r="P38" s="260"/>
      <c r="Q38" s="260"/>
      <c r="R38" s="260"/>
      <c r="S38" s="260"/>
      <c r="T38" s="260"/>
      <c r="U38" s="260"/>
    </row>
    <row r="39" spans="1:21" ht="13.5" customHeight="1" x14ac:dyDescent="0.15">
      <c r="A39" s="260"/>
      <c r="B39" s="260"/>
      <c r="C39" s="260"/>
      <c r="D39" s="260"/>
      <c r="E39" s="260"/>
      <c r="F39" s="260"/>
      <c r="G39" s="260"/>
      <c r="H39" s="260"/>
      <c r="I39" s="260"/>
      <c r="J39" s="260"/>
      <c r="K39" s="260"/>
      <c r="L39" s="260"/>
      <c r="M39" s="260"/>
      <c r="N39" s="260"/>
      <c r="O39" s="260"/>
      <c r="P39" s="260"/>
      <c r="Q39" s="260"/>
      <c r="R39" s="260"/>
      <c r="S39" s="260"/>
      <c r="T39" s="260"/>
      <c r="U39" s="260"/>
    </row>
    <row r="40" spans="1:21" ht="13.5" customHeight="1" x14ac:dyDescent="0.15">
      <c r="A40" s="260"/>
      <c r="B40" s="260"/>
      <c r="C40" s="260"/>
      <c r="D40" s="260"/>
      <c r="E40" s="260"/>
      <c r="F40" s="260"/>
      <c r="G40" s="260"/>
      <c r="H40" s="260"/>
      <c r="I40" s="260"/>
      <c r="J40" s="260"/>
      <c r="K40" s="260"/>
      <c r="L40" s="260"/>
      <c r="M40" s="260"/>
      <c r="N40" s="260"/>
      <c r="O40" s="260"/>
      <c r="P40" s="260"/>
      <c r="Q40" s="260"/>
      <c r="R40" s="260"/>
      <c r="S40" s="260"/>
      <c r="T40" s="260"/>
      <c r="U40" s="260"/>
    </row>
    <row r="41" spans="1:21" ht="13.5" customHeight="1" x14ac:dyDescent="0.15">
      <c r="A41" s="260"/>
      <c r="B41" s="260"/>
      <c r="C41" s="260"/>
      <c r="D41" s="260"/>
      <c r="E41" s="260"/>
      <c r="F41" s="260"/>
      <c r="G41" s="260"/>
      <c r="H41" s="260"/>
      <c r="I41" s="260"/>
      <c r="J41" s="260"/>
      <c r="K41" s="260"/>
      <c r="L41" s="260"/>
      <c r="M41" s="260"/>
      <c r="N41" s="260"/>
      <c r="O41" s="260"/>
      <c r="P41" s="260"/>
      <c r="Q41" s="260"/>
      <c r="R41" s="260"/>
      <c r="S41" s="260"/>
      <c r="T41" s="260"/>
      <c r="U41" s="260"/>
    </row>
    <row r="42" spans="1:21" ht="13.5" customHeight="1" x14ac:dyDescent="0.15">
      <c r="A42" s="260"/>
      <c r="B42" s="260"/>
      <c r="C42" s="260"/>
      <c r="D42" s="260"/>
      <c r="E42" s="260"/>
      <c r="F42" s="260"/>
      <c r="G42" s="260"/>
      <c r="H42" s="260"/>
      <c r="I42" s="260"/>
      <c r="J42" s="260"/>
      <c r="K42" s="260"/>
      <c r="L42" s="260"/>
      <c r="M42" s="260"/>
      <c r="N42" s="260"/>
      <c r="O42" s="260"/>
      <c r="P42" s="260"/>
      <c r="Q42" s="260"/>
      <c r="R42" s="260"/>
      <c r="S42" s="260"/>
      <c r="T42" s="260"/>
      <c r="U42" s="260"/>
    </row>
    <row r="43" spans="1:21" ht="30.75" customHeight="1" thickBot="1" x14ac:dyDescent="0.2">
      <c r="A43" s="260"/>
      <c r="B43" s="260"/>
      <c r="C43" s="260"/>
      <c r="D43" s="260"/>
      <c r="E43" s="260"/>
      <c r="F43" s="260"/>
      <c r="G43" s="260"/>
      <c r="H43" s="260"/>
      <c r="I43" s="260"/>
      <c r="J43" s="260"/>
      <c r="K43" s="260"/>
      <c r="L43" s="260"/>
      <c r="M43" s="260"/>
      <c r="N43" s="260"/>
      <c r="O43" s="306" t="s">
        <v>553</v>
      </c>
      <c r="P43" s="260"/>
      <c r="Q43" s="260"/>
      <c r="R43" s="260"/>
      <c r="S43" s="260"/>
      <c r="T43" s="260"/>
      <c r="U43" s="260"/>
    </row>
    <row r="44" spans="1:21" ht="30.75" customHeight="1" thickBot="1" x14ac:dyDescent="0.2">
      <c r="A44" s="260"/>
      <c r="B44" s="305" t="s">
        <v>552</v>
      </c>
      <c r="C44" s="304"/>
      <c r="D44" s="304"/>
      <c r="E44" s="303"/>
      <c r="F44" s="303"/>
      <c r="G44" s="303"/>
      <c r="H44" s="303"/>
      <c r="I44" s="303"/>
      <c r="J44" s="302" t="s">
        <v>512</v>
      </c>
      <c r="K44" s="301" t="s">
        <v>3</v>
      </c>
      <c r="L44" s="300" t="s">
        <v>4</v>
      </c>
      <c r="M44" s="300" t="s">
        <v>5</v>
      </c>
      <c r="N44" s="300" t="s">
        <v>6</v>
      </c>
      <c r="O44" s="299" t="s">
        <v>7</v>
      </c>
      <c r="P44" s="260"/>
      <c r="Q44" s="260"/>
      <c r="R44" s="260"/>
      <c r="S44" s="260"/>
      <c r="T44" s="260"/>
      <c r="U44" s="260"/>
    </row>
    <row r="45" spans="1:21" ht="30.75" customHeight="1" x14ac:dyDescent="0.15">
      <c r="A45" s="260"/>
      <c r="B45" s="1147" t="s">
        <v>551</v>
      </c>
      <c r="C45" s="1148"/>
      <c r="D45" s="298"/>
      <c r="E45" s="1153" t="s">
        <v>550</v>
      </c>
      <c r="F45" s="1153"/>
      <c r="G45" s="1153"/>
      <c r="H45" s="1153"/>
      <c r="I45" s="1153"/>
      <c r="J45" s="1154"/>
      <c r="K45" s="297">
        <v>4253</v>
      </c>
      <c r="L45" s="296">
        <v>4352</v>
      </c>
      <c r="M45" s="296">
        <v>4410</v>
      </c>
      <c r="N45" s="296">
        <v>4538</v>
      </c>
      <c r="O45" s="295">
        <v>4630</v>
      </c>
      <c r="P45" s="260"/>
      <c r="Q45" s="260"/>
      <c r="R45" s="260"/>
      <c r="S45" s="260"/>
      <c r="T45" s="260"/>
      <c r="U45" s="260"/>
    </row>
    <row r="46" spans="1:21" ht="30.75" customHeight="1" x14ac:dyDescent="0.15">
      <c r="A46" s="260"/>
      <c r="B46" s="1149"/>
      <c r="C46" s="1150"/>
      <c r="D46" s="294"/>
      <c r="E46" s="1155" t="s">
        <v>549</v>
      </c>
      <c r="F46" s="1155"/>
      <c r="G46" s="1155"/>
      <c r="H46" s="1155"/>
      <c r="I46" s="1155"/>
      <c r="J46" s="1156"/>
      <c r="K46" s="292" t="s">
        <v>394</v>
      </c>
      <c r="L46" s="291" t="s">
        <v>394</v>
      </c>
      <c r="M46" s="291" t="s">
        <v>394</v>
      </c>
      <c r="N46" s="291" t="s">
        <v>394</v>
      </c>
      <c r="O46" s="290" t="s">
        <v>394</v>
      </c>
      <c r="P46" s="260"/>
      <c r="Q46" s="260"/>
      <c r="R46" s="260"/>
      <c r="S46" s="260"/>
      <c r="T46" s="260"/>
      <c r="U46" s="260"/>
    </row>
    <row r="47" spans="1:21" ht="30.75" customHeight="1" x14ac:dyDescent="0.15">
      <c r="A47" s="260"/>
      <c r="B47" s="1149"/>
      <c r="C47" s="1150"/>
      <c r="D47" s="294"/>
      <c r="E47" s="1155" t="s">
        <v>548</v>
      </c>
      <c r="F47" s="1155"/>
      <c r="G47" s="1155"/>
      <c r="H47" s="1155"/>
      <c r="I47" s="1155"/>
      <c r="J47" s="1156"/>
      <c r="K47" s="292" t="s">
        <v>394</v>
      </c>
      <c r="L47" s="291" t="s">
        <v>394</v>
      </c>
      <c r="M47" s="291" t="s">
        <v>394</v>
      </c>
      <c r="N47" s="291" t="s">
        <v>394</v>
      </c>
      <c r="O47" s="290" t="s">
        <v>394</v>
      </c>
      <c r="P47" s="260"/>
      <c r="Q47" s="260"/>
      <c r="R47" s="260"/>
      <c r="S47" s="260"/>
      <c r="T47" s="260"/>
      <c r="U47" s="260"/>
    </row>
    <row r="48" spans="1:21" ht="30.75" customHeight="1" x14ac:dyDescent="0.15">
      <c r="A48" s="260"/>
      <c r="B48" s="1149"/>
      <c r="C48" s="1150"/>
      <c r="D48" s="294"/>
      <c r="E48" s="1155" t="s">
        <v>547</v>
      </c>
      <c r="F48" s="1155"/>
      <c r="G48" s="1155"/>
      <c r="H48" s="1155"/>
      <c r="I48" s="1155"/>
      <c r="J48" s="1156"/>
      <c r="K48" s="292">
        <v>1258</v>
      </c>
      <c r="L48" s="291">
        <v>1256</v>
      </c>
      <c r="M48" s="291">
        <v>1210</v>
      </c>
      <c r="N48" s="291">
        <v>1220</v>
      </c>
      <c r="O48" s="290">
        <v>1193</v>
      </c>
      <c r="P48" s="260"/>
      <c r="Q48" s="260"/>
      <c r="R48" s="260"/>
      <c r="S48" s="260"/>
      <c r="T48" s="260"/>
      <c r="U48" s="260"/>
    </row>
    <row r="49" spans="1:21" ht="30.75" customHeight="1" x14ac:dyDescent="0.15">
      <c r="A49" s="260"/>
      <c r="B49" s="1149"/>
      <c r="C49" s="1150"/>
      <c r="D49" s="294"/>
      <c r="E49" s="1155" t="s">
        <v>546</v>
      </c>
      <c r="F49" s="1155"/>
      <c r="G49" s="1155"/>
      <c r="H49" s="1155"/>
      <c r="I49" s="1155"/>
      <c r="J49" s="1156"/>
      <c r="K49" s="292">
        <v>291</v>
      </c>
      <c r="L49" s="291">
        <v>266</v>
      </c>
      <c r="M49" s="291">
        <v>284</v>
      </c>
      <c r="N49" s="291">
        <v>299</v>
      </c>
      <c r="O49" s="290">
        <v>196</v>
      </c>
      <c r="P49" s="260"/>
      <c r="Q49" s="260"/>
      <c r="R49" s="260"/>
      <c r="S49" s="260"/>
      <c r="T49" s="260"/>
      <c r="U49" s="260"/>
    </row>
    <row r="50" spans="1:21" ht="30.75" customHeight="1" x14ac:dyDescent="0.15">
      <c r="A50" s="260"/>
      <c r="B50" s="1149"/>
      <c r="C50" s="1150"/>
      <c r="D50" s="294"/>
      <c r="E50" s="1155" t="s">
        <v>545</v>
      </c>
      <c r="F50" s="1155"/>
      <c r="G50" s="1155"/>
      <c r="H50" s="1155"/>
      <c r="I50" s="1155"/>
      <c r="J50" s="1156"/>
      <c r="K50" s="292">
        <v>131</v>
      </c>
      <c r="L50" s="291">
        <v>83</v>
      </c>
      <c r="M50" s="291">
        <v>60</v>
      </c>
      <c r="N50" s="291">
        <v>77</v>
      </c>
      <c r="O50" s="290">
        <v>76</v>
      </c>
      <c r="P50" s="260"/>
      <c r="Q50" s="260"/>
      <c r="R50" s="260"/>
      <c r="S50" s="260"/>
      <c r="T50" s="260"/>
      <c r="U50" s="260"/>
    </row>
    <row r="51" spans="1:21" ht="30.75" customHeight="1" x14ac:dyDescent="0.15">
      <c r="A51" s="260"/>
      <c r="B51" s="1151"/>
      <c r="C51" s="1152"/>
      <c r="D51" s="293"/>
      <c r="E51" s="1155" t="s">
        <v>544</v>
      </c>
      <c r="F51" s="1155"/>
      <c r="G51" s="1155"/>
      <c r="H51" s="1155"/>
      <c r="I51" s="1155"/>
      <c r="J51" s="1156"/>
      <c r="K51" s="292" t="s">
        <v>394</v>
      </c>
      <c r="L51" s="291" t="s">
        <v>394</v>
      </c>
      <c r="M51" s="291">
        <v>0</v>
      </c>
      <c r="N51" s="291">
        <v>0</v>
      </c>
      <c r="O51" s="290">
        <v>0</v>
      </c>
      <c r="P51" s="260"/>
      <c r="Q51" s="260"/>
      <c r="R51" s="260"/>
      <c r="S51" s="260"/>
      <c r="T51" s="260"/>
      <c r="U51" s="260"/>
    </row>
    <row r="52" spans="1:21" ht="30.75" customHeight="1" x14ac:dyDescent="0.15">
      <c r="A52" s="260"/>
      <c r="B52" s="1157" t="s">
        <v>543</v>
      </c>
      <c r="C52" s="1158"/>
      <c r="D52" s="293"/>
      <c r="E52" s="1155" t="s">
        <v>542</v>
      </c>
      <c r="F52" s="1155"/>
      <c r="G52" s="1155"/>
      <c r="H52" s="1155"/>
      <c r="I52" s="1155"/>
      <c r="J52" s="1156"/>
      <c r="K52" s="292">
        <v>3888</v>
      </c>
      <c r="L52" s="291">
        <v>3812</v>
      </c>
      <c r="M52" s="291">
        <v>3862</v>
      </c>
      <c r="N52" s="291">
        <v>3863</v>
      </c>
      <c r="O52" s="290">
        <v>3661</v>
      </c>
      <c r="P52" s="260"/>
      <c r="Q52" s="260"/>
      <c r="R52" s="260"/>
      <c r="S52" s="260"/>
      <c r="T52" s="260"/>
      <c r="U52" s="260"/>
    </row>
    <row r="53" spans="1:21" ht="30.75" customHeight="1" thickBot="1" x14ac:dyDescent="0.2">
      <c r="A53" s="260"/>
      <c r="B53" s="1159" t="s">
        <v>541</v>
      </c>
      <c r="C53" s="1160"/>
      <c r="D53" s="289"/>
      <c r="E53" s="1161" t="s">
        <v>540</v>
      </c>
      <c r="F53" s="1161"/>
      <c r="G53" s="1161"/>
      <c r="H53" s="1161"/>
      <c r="I53" s="1161"/>
      <c r="J53" s="1162"/>
      <c r="K53" s="288">
        <v>2045</v>
      </c>
      <c r="L53" s="287">
        <v>2145</v>
      </c>
      <c r="M53" s="287">
        <v>2102</v>
      </c>
      <c r="N53" s="287">
        <v>2271</v>
      </c>
      <c r="O53" s="286">
        <v>2434</v>
      </c>
      <c r="P53" s="260"/>
      <c r="Q53" s="260"/>
      <c r="R53" s="260"/>
      <c r="S53" s="260"/>
      <c r="T53" s="260"/>
      <c r="U53" s="260"/>
    </row>
    <row r="54" spans="1:21" ht="24" customHeight="1" x14ac:dyDescent="0.15">
      <c r="A54" s="260"/>
      <c r="B54" s="261" t="s">
        <v>539</v>
      </c>
      <c r="C54" s="260"/>
      <c r="D54" s="260"/>
      <c r="E54" s="260"/>
      <c r="F54" s="260"/>
      <c r="G54" s="260"/>
      <c r="H54" s="260"/>
      <c r="I54" s="260"/>
      <c r="J54" s="260"/>
      <c r="K54" s="260"/>
      <c r="L54" s="260"/>
      <c r="M54" s="260"/>
      <c r="N54" s="260"/>
      <c r="O54" s="260"/>
      <c r="P54" s="260"/>
      <c r="Q54" s="260"/>
      <c r="R54" s="260"/>
      <c r="S54" s="260"/>
      <c r="T54" s="260"/>
      <c r="U54" s="260"/>
    </row>
    <row r="55" spans="1:21" ht="24" customHeight="1" x14ac:dyDescent="0.15">
      <c r="A55" s="260"/>
      <c r="B55" s="261" t="s">
        <v>538</v>
      </c>
      <c r="C55" s="260"/>
      <c r="D55" s="260"/>
      <c r="E55" s="260"/>
      <c r="F55" s="260"/>
      <c r="G55" s="260"/>
      <c r="H55" s="260"/>
      <c r="I55" s="260"/>
      <c r="J55" s="260"/>
      <c r="K55" s="260"/>
      <c r="L55" s="260"/>
      <c r="M55" s="260"/>
      <c r="N55" s="260"/>
      <c r="O55" s="260"/>
      <c r="P55" s="260"/>
      <c r="Q55" s="260"/>
      <c r="R55" s="260"/>
      <c r="S55" s="260"/>
      <c r="T55" s="260"/>
      <c r="U55" s="260"/>
    </row>
    <row r="56" spans="1:21" ht="24" customHeight="1" thickBot="1" x14ac:dyDescent="0.2">
      <c r="A56" s="260"/>
      <c r="B56" s="285" t="s">
        <v>537</v>
      </c>
      <c r="C56" s="284"/>
      <c r="D56" s="284"/>
      <c r="E56" s="284"/>
      <c r="F56" s="284"/>
      <c r="G56" s="284"/>
      <c r="H56" s="284"/>
      <c r="I56" s="284"/>
      <c r="J56" s="284"/>
      <c r="K56" s="283"/>
      <c r="L56" s="283"/>
      <c r="M56" s="283"/>
      <c r="N56" s="283"/>
      <c r="O56" s="282" t="s">
        <v>536</v>
      </c>
      <c r="P56" s="260"/>
      <c r="Q56" s="260"/>
      <c r="R56" s="260"/>
      <c r="S56" s="260"/>
      <c r="T56" s="260"/>
      <c r="U56" s="260"/>
    </row>
    <row r="57" spans="1:21" ht="31.5" customHeight="1" thickBot="1" x14ac:dyDescent="0.2">
      <c r="A57" s="260"/>
      <c r="B57" s="281"/>
      <c r="C57" s="280"/>
      <c r="D57" s="280"/>
      <c r="E57" s="279"/>
      <c r="F57" s="279"/>
      <c r="G57" s="279"/>
      <c r="H57" s="279"/>
      <c r="I57" s="279"/>
      <c r="J57" s="278" t="s">
        <v>512</v>
      </c>
      <c r="K57" s="277" t="s">
        <v>535</v>
      </c>
      <c r="L57" s="276" t="s">
        <v>534</v>
      </c>
      <c r="M57" s="276" t="s">
        <v>533</v>
      </c>
      <c r="N57" s="276" t="s">
        <v>532</v>
      </c>
      <c r="O57" s="275" t="s">
        <v>531</v>
      </c>
      <c r="P57" s="260"/>
      <c r="Q57" s="260"/>
      <c r="R57" s="260"/>
      <c r="S57" s="260"/>
      <c r="T57" s="260"/>
      <c r="U57" s="260"/>
    </row>
    <row r="58" spans="1:21" ht="31.5" customHeight="1" x14ac:dyDescent="0.15">
      <c r="B58" s="1163" t="s">
        <v>530</v>
      </c>
      <c r="C58" s="1164"/>
      <c r="D58" s="1169" t="s">
        <v>529</v>
      </c>
      <c r="E58" s="1170"/>
      <c r="F58" s="1170"/>
      <c r="G58" s="1170"/>
      <c r="H58" s="1170"/>
      <c r="I58" s="1170"/>
      <c r="J58" s="1171"/>
      <c r="K58" s="274"/>
      <c r="L58" s="273"/>
      <c r="M58" s="273"/>
      <c r="N58" s="273"/>
      <c r="O58" s="272"/>
    </row>
    <row r="59" spans="1:21" ht="31.5" customHeight="1" x14ac:dyDescent="0.15">
      <c r="B59" s="1165"/>
      <c r="C59" s="1166"/>
      <c r="D59" s="1172" t="s">
        <v>528</v>
      </c>
      <c r="E59" s="1173"/>
      <c r="F59" s="1173"/>
      <c r="G59" s="1173"/>
      <c r="H59" s="1173"/>
      <c r="I59" s="1173"/>
      <c r="J59" s="1174"/>
      <c r="K59" s="271"/>
      <c r="L59" s="270"/>
      <c r="M59" s="270"/>
      <c r="N59" s="270"/>
      <c r="O59" s="269"/>
    </row>
    <row r="60" spans="1:21" ht="31.5" customHeight="1" thickBot="1" x14ac:dyDescent="0.2">
      <c r="B60" s="1167"/>
      <c r="C60" s="1168"/>
      <c r="D60" s="1175" t="s">
        <v>527</v>
      </c>
      <c r="E60" s="1176"/>
      <c r="F60" s="1176"/>
      <c r="G60" s="1176"/>
      <c r="H60" s="1176"/>
      <c r="I60" s="1176"/>
      <c r="J60" s="1177"/>
      <c r="K60" s="268"/>
      <c r="L60" s="267"/>
      <c r="M60" s="267"/>
      <c r="N60" s="267"/>
      <c r="O60" s="266"/>
    </row>
    <row r="61" spans="1:21" ht="24" customHeight="1" x14ac:dyDescent="0.15">
      <c r="B61" s="265"/>
      <c r="C61" s="265"/>
      <c r="D61" s="263" t="s">
        <v>526</v>
      </c>
      <c r="E61" s="262"/>
      <c r="F61" s="262"/>
      <c r="G61" s="262"/>
      <c r="H61" s="262"/>
      <c r="I61" s="262"/>
      <c r="J61" s="262"/>
      <c r="K61" s="262"/>
      <c r="L61" s="262"/>
      <c r="M61" s="262"/>
      <c r="N61" s="262"/>
      <c r="O61" s="262"/>
    </row>
    <row r="62" spans="1:21" ht="24" customHeight="1" x14ac:dyDescent="0.15">
      <c r="B62" s="264"/>
      <c r="C62" s="264"/>
      <c r="D62" s="263" t="s">
        <v>525</v>
      </c>
      <c r="E62" s="262"/>
      <c r="F62" s="262"/>
      <c r="G62" s="262"/>
      <c r="H62" s="262"/>
      <c r="I62" s="262"/>
      <c r="J62" s="262"/>
      <c r="K62" s="262"/>
      <c r="L62" s="262"/>
      <c r="M62" s="262"/>
      <c r="N62" s="262"/>
      <c r="O62" s="262"/>
    </row>
    <row r="63" spans="1:21" ht="24" customHeight="1" x14ac:dyDescent="0.15">
      <c r="A63" s="260"/>
      <c r="B63" s="261"/>
      <c r="C63" s="260"/>
      <c r="D63" s="260"/>
      <c r="E63" s="260"/>
      <c r="F63" s="260"/>
      <c r="G63" s="260"/>
      <c r="H63" s="260"/>
      <c r="I63" s="260"/>
      <c r="J63" s="260"/>
      <c r="K63" s="260"/>
      <c r="L63" s="260"/>
      <c r="M63" s="260"/>
      <c r="N63" s="260"/>
      <c r="O63" s="260"/>
      <c r="P63" s="260"/>
      <c r="Q63" s="260"/>
      <c r="R63" s="260"/>
      <c r="S63" s="260"/>
      <c r="T63" s="260"/>
      <c r="U63" s="260"/>
    </row>
    <row r="64" spans="1:21" ht="24" customHeight="1" x14ac:dyDescent="0.15">
      <c r="A64" s="260"/>
      <c r="B64" s="261"/>
      <c r="C64" s="260"/>
      <c r="D64" s="260"/>
      <c r="E64" s="260"/>
      <c r="F64" s="260"/>
      <c r="G64" s="260"/>
      <c r="H64" s="260"/>
      <c r="I64" s="260"/>
      <c r="J64" s="260"/>
      <c r="K64" s="260"/>
      <c r="L64" s="260"/>
      <c r="M64" s="260"/>
      <c r="N64" s="260"/>
      <c r="O64" s="260"/>
      <c r="P64" s="260"/>
      <c r="Q64" s="260"/>
      <c r="R64" s="260"/>
      <c r="S64" s="260"/>
      <c r="T64" s="260"/>
      <c r="U64" s="260"/>
    </row>
  </sheetData>
  <sheetProtection algorithmName="SHA-512" hashValue="fTMNEkBVTGKy0gtTNAx+QEHQ5Mc9WwBxKF/lNHjDyHmSs6biurDYxHO5ElUsPMvzlYSDo45b5O3GYijAFKaBRA==" saltValue="0rp2Jb8FKe2/M+Z/PFvX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0"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4" t="s">
        <v>553</v>
      </c>
    </row>
    <row r="40" spans="2:13" ht="27.75" customHeight="1" thickBot="1" x14ac:dyDescent="0.2">
      <c r="B40" s="333" t="s">
        <v>552</v>
      </c>
      <c r="C40" s="332"/>
      <c r="D40" s="332"/>
      <c r="E40" s="331"/>
      <c r="F40" s="331"/>
      <c r="G40" s="331"/>
      <c r="H40" s="330" t="s">
        <v>512</v>
      </c>
      <c r="I40" s="329" t="s">
        <v>3</v>
      </c>
      <c r="J40" s="328" t="s">
        <v>4</v>
      </c>
      <c r="K40" s="328" t="s">
        <v>5</v>
      </c>
      <c r="L40" s="328" t="s">
        <v>6</v>
      </c>
      <c r="M40" s="327" t="s">
        <v>7</v>
      </c>
    </row>
    <row r="41" spans="2:13" ht="27.75" customHeight="1" x14ac:dyDescent="0.15">
      <c r="B41" s="1178" t="s">
        <v>569</v>
      </c>
      <c r="C41" s="1179"/>
      <c r="D41" s="326"/>
      <c r="E41" s="1184" t="s">
        <v>568</v>
      </c>
      <c r="F41" s="1184"/>
      <c r="G41" s="1184"/>
      <c r="H41" s="1185"/>
      <c r="I41" s="325">
        <v>50265</v>
      </c>
      <c r="J41" s="324">
        <v>48186</v>
      </c>
      <c r="K41" s="324">
        <v>46569</v>
      </c>
      <c r="L41" s="324">
        <v>44975</v>
      </c>
      <c r="M41" s="323">
        <v>43525</v>
      </c>
    </row>
    <row r="42" spans="2:13" ht="27.75" customHeight="1" x14ac:dyDescent="0.15">
      <c r="B42" s="1180"/>
      <c r="C42" s="1181"/>
      <c r="D42" s="319"/>
      <c r="E42" s="1186" t="s">
        <v>567</v>
      </c>
      <c r="F42" s="1186"/>
      <c r="G42" s="1186"/>
      <c r="H42" s="1187"/>
      <c r="I42" s="318">
        <v>365</v>
      </c>
      <c r="J42" s="317">
        <v>663</v>
      </c>
      <c r="K42" s="317">
        <v>609</v>
      </c>
      <c r="L42" s="317">
        <v>538</v>
      </c>
      <c r="M42" s="316">
        <v>467</v>
      </c>
    </row>
    <row r="43" spans="2:13" ht="27.75" customHeight="1" x14ac:dyDescent="0.15">
      <c r="B43" s="1180"/>
      <c r="C43" s="1181"/>
      <c r="D43" s="319"/>
      <c r="E43" s="1186" t="s">
        <v>566</v>
      </c>
      <c r="F43" s="1186"/>
      <c r="G43" s="1186"/>
      <c r="H43" s="1187"/>
      <c r="I43" s="318">
        <v>17307</v>
      </c>
      <c r="J43" s="317">
        <v>16525</v>
      </c>
      <c r="K43" s="317">
        <v>16133</v>
      </c>
      <c r="L43" s="317">
        <v>16060</v>
      </c>
      <c r="M43" s="316">
        <v>15870</v>
      </c>
    </row>
    <row r="44" spans="2:13" ht="27.75" customHeight="1" x14ac:dyDescent="0.15">
      <c r="B44" s="1180"/>
      <c r="C44" s="1181"/>
      <c r="D44" s="319"/>
      <c r="E44" s="1186" t="s">
        <v>565</v>
      </c>
      <c r="F44" s="1186"/>
      <c r="G44" s="1186"/>
      <c r="H44" s="1187"/>
      <c r="I44" s="318">
        <v>1316</v>
      </c>
      <c r="J44" s="317">
        <v>1103</v>
      </c>
      <c r="K44" s="317">
        <v>934</v>
      </c>
      <c r="L44" s="317">
        <v>723</v>
      </c>
      <c r="M44" s="316">
        <v>584</v>
      </c>
    </row>
    <row r="45" spans="2:13" ht="27.75" customHeight="1" x14ac:dyDescent="0.15">
      <c r="B45" s="1180"/>
      <c r="C45" s="1181"/>
      <c r="D45" s="319"/>
      <c r="E45" s="1186" t="s">
        <v>564</v>
      </c>
      <c r="F45" s="1186"/>
      <c r="G45" s="1186"/>
      <c r="H45" s="1187"/>
      <c r="I45" s="318">
        <v>4974</v>
      </c>
      <c r="J45" s="317">
        <v>5167</v>
      </c>
      <c r="K45" s="317">
        <v>5016</v>
      </c>
      <c r="L45" s="317">
        <v>4966</v>
      </c>
      <c r="M45" s="316">
        <v>4762</v>
      </c>
    </row>
    <row r="46" spans="2:13" ht="27.75" customHeight="1" x14ac:dyDescent="0.15">
      <c r="B46" s="1180"/>
      <c r="C46" s="1181"/>
      <c r="D46" s="322"/>
      <c r="E46" s="1186" t="s">
        <v>563</v>
      </c>
      <c r="F46" s="1186"/>
      <c r="G46" s="1186"/>
      <c r="H46" s="1187"/>
      <c r="I46" s="318">
        <v>1</v>
      </c>
      <c r="J46" s="317" t="s">
        <v>394</v>
      </c>
      <c r="K46" s="317" t="s">
        <v>394</v>
      </c>
      <c r="L46" s="317" t="s">
        <v>394</v>
      </c>
      <c r="M46" s="316" t="s">
        <v>394</v>
      </c>
    </row>
    <row r="47" spans="2:13" ht="27.75" customHeight="1" x14ac:dyDescent="0.15">
      <c r="B47" s="1180"/>
      <c r="C47" s="1181"/>
      <c r="D47" s="321"/>
      <c r="E47" s="1188" t="s">
        <v>562</v>
      </c>
      <c r="F47" s="1189"/>
      <c r="G47" s="1189"/>
      <c r="H47" s="1190"/>
      <c r="I47" s="318" t="s">
        <v>394</v>
      </c>
      <c r="J47" s="317" t="s">
        <v>394</v>
      </c>
      <c r="K47" s="317" t="s">
        <v>394</v>
      </c>
      <c r="L47" s="317" t="s">
        <v>394</v>
      </c>
      <c r="M47" s="316" t="s">
        <v>394</v>
      </c>
    </row>
    <row r="48" spans="2:13" ht="27.75" customHeight="1" x14ac:dyDescent="0.15">
      <c r="B48" s="1180"/>
      <c r="C48" s="1181"/>
      <c r="D48" s="319"/>
      <c r="E48" s="1186" t="s">
        <v>561</v>
      </c>
      <c r="F48" s="1186"/>
      <c r="G48" s="1186"/>
      <c r="H48" s="1187"/>
      <c r="I48" s="318" t="s">
        <v>394</v>
      </c>
      <c r="J48" s="317" t="s">
        <v>394</v>
      </c>
      <c r="K48" s="317" t="s">
        <v>394</v>
      </c>
      <c r="L48" s="317" t="s">
        <v>394</v>
      </c>
      <c r="M48" s="316" t="s">
        <v>394</v>
      </c>
    </row>
    <row r="49" spans="2:13" ht="27.75" customHeight="1" x14ac:dyDescent="0.15">
      <c r="B49" s="1182"/>
      <c r="C49" s="1183"/>
      <c r="D49" s="319"/>
      <c r="E49" s="1186" t="s">
        <v>560</v>
      </c>
      <c r="F49" s="1186"/>
      <c r="G49" s="1186"/>
      <c r="H49" s="1187"/>
      <c r="I49" s="318" t="s">
        <v>394</v>
      </c>
      <c r="J49" s="317" t="s">
        <v>394</v>
      </c>
      <c r="K49" s="317" t="s">
        <v>394</v>
      </c>
      <c r="L49" s="317" t="s">
        <v>394</v>
      </c>
      <c r="M49" s="316" t="s">
        <v>394</v>
      </c>
    </row>
    <row r="50" spans="2:13" ht="27.75" customHeight="1" x14ac:dyDescent="0.15">
      <c r="B50" s="1191" t="s">
        <v>559</v>
      </c>
      <c r="C50" s="1192"/>
      <c r="D50" s="320"/>
      <c r="E50" s="1186" t="s">
        <v>558</v>
      </c>
      <c r="F50" s="1186"/>
      <c r="G50" s="1186"/>
      <c r="H50" s="1187"/>
      <c r="I50" s="318">
        <v>5950</v>
      </c>
      <c r="J50" s="317">
        <v>7216</v>
      </c>
      <c r="K50" s="317">
        <v>8681</v>
      </c>
      <c r="L50" s="317">
        <v>9827</v>
      </c>
      <c r="M50" s="316">
        <v>10588</v>
      </c>
    </row>
    <row r="51" spans="2:13" ht="27.75" customHeight="1" x14ac:dyDescent="0.15">
      <c r="B51" s="1180"/>
      <c r="C51" s="1181"/>
      <c r="D51" s="319"/>
      <c r="E51" s="1186" t="s">
        <v>557</v>
      </c>
      <c r="F51" s="1186"/>
      <c r="G51" s="1186"/>
      <c r="H51" s="1187"/>
      <c r="I51" s="318">
        <v>109</v>
      </c>
      <c r="J51" s="317">
        <v>91</v>
      </c>
      <c r="K51" s="317">
        <v>49</v>
      </c>
      <c r="L51" s="317">
        <v>41</v>
      </c>
      <c r="M51" s="316">
        <v>18</v>
      </c>
    </row>
    <row r="52" spans="2:13" ht="27.75" customHeight="1" x14ac:dyDescent="0.15">
      <c r="B52" s="1182"/>
      <c r="C52" s="1183"/>
      <c r="D52" s="319"/>
      <c r="E52" s="1186" t="s">
        <v>556</v>
      </c>
      <c r="F52" s="1186"/>
      <c r="G52" s="1186"/>
      <c r="H52" s="1187"/>
      <c r="I52" s="318">
        <v>45974</v>
      </c>
      <c r="J52" s="317">
        <v>44110</v>
      </c>
      <c r="K52" s="317">
        <v>42155</v>
      </c>
      <c r="L52" s="317">
        <v>40999</v>
      </c>
      <c r="M52" s="316">
        <v>39376</v>
      </c>
    </row>
    <row r="53" spans="2:13" ht="27.75" customHeight="1" thickBot="1" x14ac:dyDescent="0.2">
      <c r="B53" s="1193" t="s">
        <v>541</v>
      </c>
      <c r="C53" s="1194"/>
      <c r="D53" s="315"/>
      <c r="E53" s="1195" t="s">
        <v>555</v>
      </c>
      <c r="F53" s="1195"/>
      <c r="G53" s="1195"/>
      <c r="H53" s="1196"/>
      <c r="I53" s="314">
        <v>22195</v>
      </c>
      <c r="J53" s="313">
        <v>20229</v>
      </c>
      <c r="K53" s="313">
        <v>18376</v>
      </c>
      <c r="L53" s="313">
        <v>16394</v>
      </c>
      <c r="M53" s="312">
        <v>15225</v>
      </c>
    </row>
    <row r="54" spans="2:13" ht="27.75" customHeight="1" x14ac:dyDescent="0.15">
      <c r="B54" s="311" t="s">
        <v>554</v>
      </c>
      <c r="C54" s="310"/>
      <c r="D54" s="310"/>
      <c r="E54" s="309"/>
      <c r="F54" s="309"/>
      <c r="G54" s="309"/>
      <c r="H54" s="309"/>
      <c r="I54" s="308"/>
      <c r="J54" s="308"/>
      <c r="K54" s="308"/>
      <c r="L54" s="308"/>
      <c r="M54" s="308"/>
    </row>
    <row r="55" spans="2:13" ht="13.5" x14ac:dyDescent="0.15"/>
  </sheetData>
  <sheetProtection algorithmName="SHA-512" hashValue="Eo35dR0PzdV0AAxzhTbpw83+jbPD1XZJOLUa8LUm+4ZrmON2wvhRza9Pr8BRWoV9ZnPB0jS6bT6vUL6+MeyEAQ==" saltValue="EkQqcXVhhyypIZrwQOsc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32"/>
      <c r="C53" s="232"/>
      <c r="D53" s="232"/>
      <c r="E53" s="232"/>
      <c r="F53" s="232"/>
      <c r="G53" s="232"/>
      <c r="H53" s="357" t="s">
        <v>574</v>
      </c>
    </row>
    <row r="54" spans="2:8" ht="29.25" customHeight="1" thickBot="1" x14ac:dyDescent="0.25">
      <c r="B54" s="356" t="s">
        <v>67</v>
      </c>
      <c r="C54" s="355"/>
      <c r="D54" s="355"/>
      <c r="E54" s="354" t="s">
        <v>512</v>
      </c>
      <c r="F54" s="353" t="s">
        <v>5</v>
      </c>
      <c r="G54" s="353" t="s">
        <v>6</v>
      </c>
      <c r="H54" s="352" t="s">
        <v>7</v>
      </c>
    </row>
    <row r="55" spans="2:8" ht="52.5" customHeight="1" x14ac:dyDescent="0.15">
      <c r="B55" s="351"/>
      <c r="C55" s="1205" t="s">
        <v>44</v>
      </c>
      <c r="D55" s="1205"/>
      <c r="E55" s="1206"/>
      <c r="F55" s="350">
        <v>2553</v>
      </c>
      <c r="G55" s="350">
        <v>3184</v>
      </c>
      <c r="H55" s="349">
        <v>3571</v>
      </c>
    </row>
    <row r="56" spans="2:8" ht="52.5" customHeight="1" x14ac:dyDescent="0.15">
      <c r="B56" s="346"/>
      <c r="C56" s="1207" t="s">
        <v>573</v>
      </c>
      <c r="D56" s="1207"/>
      <c r="E56" s="1208"/>
      <c r="F56" s="348">
        <v>718</v>
      </c>
      <c r="G56" s="348">
        <v>815</v>
      </c>
      <c r="H56" s="347">
        <v>918</v>
      </c>
    </row>
    <row r="57" spans="2:8" ht="53.25" customHeight="1" x14ac:dyDescent="0.15">
      <c r="B57" s="346"/>
      <c r="C57" s="1209" t="s">
        <v>39</v>
      </c>
      <c r="D57" s="1209"/>
      <c r="E57" s="1210"/>
      <c r="F57" s="345">
        <v>3531</v>
      </c>
      <c r="G57" s="345">
        <v>3935</v>
      </c>
      <c r="H57" s="344">
        <v>4201</v>
      </c>
    </row>
    <row r="58" spans="2:8" ht="45.75" customHeight="1" x14ac:dyDescent="0.15">
      <c r="B58" s="343"/>
      <c r="C58" s="1197" t="s">
        <v>572</v>
      </c>
      <c r="D58" s="1198"/>
      <c r="E58" s="1199"/>
      <c r="F58" s="342"/>
      <c r="G58" s="342"/>
      <c r="H58" s="341"/>
    </row>
    <row r="59" spans="2:8" ht="45.75" customHeight="1" x14ac:dyDescent="0.15">
      <c r="B59" s="343"/>
      <c r="C59" s="1197" t="s">
        <v>571</v>
      </c>
      <c r="D59" s="1198"/>
      <c r="E59" s="1199"/>
      <c r="F59" s="342"/>
      <c r="G59" s="342"/>
      <c r="H59" s="341"/>
    </row>
    <row r="60" spans="2:8" ht="45.75" customHeight="1" x14ac:dyDescent="0.15">
      <c r="B60" s="343"/>
      <c r="C60" s="1197" t="s">
        <v>571</v>
      </c>
      <c r="D60" s="1198"/>
      <c r="E60" s="1199"/>
      <c r="F60" s="342"/>
      <c r="G60" s="342"/>
      <c r="H60" s="341"/>
    </row>
    <row r="61" spans="2:8" ht="45.75" customHeight="1" x14ac:dyDescent="0.15">
      <c r="B61" s="343"/>
      <c r="C61" s="1197" t="s">
        <v>571</v>
      </c>
      <c r="D61" s="1198"/>
      <c r="E61" s="1199"/>
      <c r="F61" s="342"/>
      <c r="G61" s="342"/>
      <c r="H61" s="341"/>
    </row>
    <row r="62" spans="2:8" ht="45.75" customHeight="1" thickBot="1" x14ac:dyDescent="0.2">
      <c r="B62" s="340"/>
      <c r="C62" s="1200" t="s">
        <v>571</v>
      </c>
      <c r="D62" s="1201"/>
      <c r="E62" s="1202"/>
      <c r="F62" s="339"/>
      <c r="G62" s="339"/>
      <c r="H62" s="338"/>
    </row>
    <row r="63" spans="2:8" ht="52.5" customHeight="1" thickBot="1" x14ac:dyDescent="0.2">
      <c r="B63" s="337"/>
      <c r="C63" s="1203" t="s">
        <v>570</v>
      </c>
      <c r="D63" s="1203"/>
      <c r="E63" s="1204"/>
      <c r="F63" s="336">
        <v>6801</v>
      </c>
      <c r="G63" s="336">
        <v>7934</v>
      </c>
      <c r="H63" s="335">
        <v>8690</v>
      </c>
    </row>
    <row r="64" spans="2:8" ht="13.5" x14ac:dyDescent="0.15"/>
  </sheetData>
  <sheetProtection algorithmName="SHA-512" hashValue="cnsYSrjTsmtL4FsxRGu5YudeCtsKmX+hHWH6oggu2NNe9NpQ6iiiJbyMI+4AbG6aWgSTrHW/xOxP9wsStKRd5Q==" saltValue="mDaJZqmLLN5j6zhRQwrm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3" zoomScale="70" zoomScaleNormal="7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9" t="s">
        <v>15</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10"/>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10"/>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10"/>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10"/>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17" t="s">
        <v>3</v>
      </c>
      <c r="BQ50" s="1217"/>
      <c r="BR50" s="1217"/>
      <c r="BS50" s="1217"/>
      <c r="BT50" s="1217"/>
      <c r="BU50" s="1217"/>
      <c r="BV50" s="1217"/>
      <c r="BW50" s="1217"/>
      <c r="BX50" s="1217" t="s">
        <v>4</v>
      </c>
      <c r="BY50" s="1217"/>
      <c r="BZ50" s="1217"/>
      <c r="CA50" s="1217"/>
      <c r="CB50" s="1217"/>
      <c r="CC50" s="1217"/>
      <c r="CD50" s="1217"/>
      <c r="CE50" s="1217"/>
      <c r="CF50" s="1217" t="s">
        <v>5</v>
      </c>
      <c r="CG50" s="1217"/>
      <c r="CH50" s="1217"/>
      <c r="CI50" s="1217"/>
      <c r="CJ50" s="1217"/>
      <c r="CK50" s="1217"/>
      <c r="CL50" s="1217"/>
      <c r="CM50" s="1217"/>
      <c r="CN50" s="1217" t="s">
        <v>6</v>
      </c>
      <c r="CO50" s="1217"/>
      <c r="CP50" s="1217"/>
      <c r="CQ50" s="1217"/>
      <c r="CR50" s="1217"/>
      <c r="CS50" s="1217"/>
      <c r="CT50" s="1217"/>
      <c r="CU50" s="1217"/>
      <c r="CV50" s="1217" t="s">
        <v>7</v>
      </c>
      <c r="CW50" s="1217"/>
      <c r="CX50" s="1217"/>
      <c r="CY50" s="1217"/>
      <c r="CZ50" s="1217"/>
      <c r="DA50" s="1217"/>
      <c r="DB50" s="1217"/>
      <c r="DC50" s="1217"/>
    </row>
    <row r="51" spans="1:109" ht="13.5" customHeight="1" x14ac:dyDescent="0.15">
      <c r="B51" s="10"/>
      <c r="G51" s="1228"/>
      <c r="H51" s="1228"/>
      <c r="I51" s="1232"/>
      <c r="J51" s="1232"/>
      <c r="K51" s="1218"/>
      <c r="L51" s="1218"/>
      <c r="M51" s="1218"/>
      <c r="N51" s="1218"/>
      <c r="AM51" s="19"/>
      <c r="AN51" s="1216" t="s">
        <v>8</v>
      </c>
      <c r="AO51" s="1216"/>
      <c r="AP51" s="1216"/>
      <c r="AQ51" s="1216"/>
      <c r="AR51" s="1216"/>
      <c r="AS51" s="1216"/>
      <c r="AT51" s="1216"/>
      <c r="AU51" s="1216"/>
      <c r="AV51" s="1216"/>
      <c r="AW51" s="1216"/>
      <c r="AX51" s="1216"/>
      <c r="AY51" s="1216"/>
      <c r="AZ51" s="1216"/>
      <c r="BA51" s="1216"/>
      <c r="BB51" s="1216" t="s">
        <v>9</v>
      </c>
      <c r="BC51" s="1216"/>
      <c r="BD51" s="1216"/>
      <c r="BE51" s="1216"/>
      <c r="BF51" s="1216"/>
      <c r="BG51" s="1216"/>
      <c r="BH51" s="1216"/>
      <c r="BI51" s="1216"/>
      <c r="BJ51" s="1216"/>
      <c r="BK51" s="1216"/>
      <c r="BL51" s="1216"/>
      <c r="BM51" s="1216"/>
      <c r="BN51" s="1216"/>
      <c r="BO51" s="1216"/>
      <c r="BP51" s="1213">
        <v>135.80000000000001</v>
      </c>
      <c r="BQ51" s="1213"/>
      <c r="BR51" s="1213"/>
      <c r="BS51" s="1213"/>
      <c r="BT51" s="1213"/>
      <c r="BU51" s="1213"/>
      <c r="BV51" s="1213"/>
      <c r="BW51" s="1213"/>
      <c r="BX51" s="1213">
        <v>125</v>
      </c>
      <c r="BY51" s="1213"/>
      <c r="BZ51" s="1213"/>
      <c r="CA51" s="1213"/>
      <c r="CB51" s="1213"/>
      <c r="CC51" s="1213"/>
      <c r="CD51" s="1213"/>
      <c r="CE51" s="1213"/>
      <c r="CF51" s="1213">
        <v>109.2</v>
      </c>
      <c r="CG51" s="1213"/>
      <c r="CH51" s="1213"/>
      <c r="CI51" s="1213"/>
      <c r="CJ51" s="1213"/>
      <c r="CK51" s="1213"/>
      <c r="CL51" s="1213"/>
      <c r="CM51" s="1213"/>
      <c r="CN51" s="1213">
        <v>94.3</v>
      </c>
      <c r="CO51" s="1213"/>
      <c r="CP51" s="1213"/>
      <c r="CQ51" s="1213"/>
      <c r="CR51" s="1213"/>
      <c r="CS51" s="1213"/>
      <c r="CT51" s="1213"/>
      <c r="CU51" s="1213"/>
      <c r="CV51" s="1213">
        <v>88.9</v>
      </c>
      <c r="CW51" s="1213"/>
      <c r="CX51" s="1213"/>
      <c r="CY51" s="1213"/>
      <c r="CZ51" s="1213"/>
      <c r="DA51" s="1213"/>
      <c r="DB51" s="1213"/>
      <c r="DC51" s="1213"/>
    </row>
    <row r="52" spans="1:109" x14ac:dyDescent="0.15">
      <c r="B52" s="10"/>
      <c r="G52" s="1228"/>
      <c r="H52" s="1228"/>
      <c r="I52" s="1232"/>
      <c r="J52" s="1232"/>
      <c r="K52" s="1218"/>
      <c r="L52" s="1218"/>
      <c r="M52" s="1218"/>
      <c r="N52" s="1218"/>
      <c r="AM52" s="19"/>
      <c r="AN52" s="1216"/>
      <c r="AO52" s="1216"/>
      <c r="AP52" s="1216"/>
      <c r="AQ52" s="1216"/>
      <c r="AR52" s="1216"/>
      <c r="AS52" s="1216"/>
      <c r="AT52" s="1216"/>
      <c r="AU52" s="1216"/>
      <c r="AV52" s="1216"/>
      <c r="AW52" s="1216"/>
      <c r="AX52" s="1216"/>
      <c r="AY52" s="1216"/>
      <c r="AZ52" s="1216"/>
      <c r="BA52" s="1216"/>
      <c r="BB52" s="1216"/>
      <c r="BC52" s="1216"/>
      <c r="BD52" s="1216"/>
      <c r="BE52" s="1216"/>
      <c r="BF52" s="1216"/>
      <c r="BG52" s="1216"/>
      <c r="BH52" s="1216"/>
      <c r="BI52" s="1216"/>
      <c r="BJ52" s="1216"/>
      <c r="BK52" s="1216"/>
      <c r="BL52" s="1216"/>
      <c r="BM52" s="1216"/>
      <c r="BN52" s="1216"/>
      <c r="BO52" s="1216"/>
      <c r="BP52" s="1213"/>
      <c r="BQ52" s="1213"/>
      <c r="BR52" s="1213"/>
      <c r="BS52" s="1213"/>
      <c r="BT52" s="1213"/>
      <c r="BU52" s="1213"/>
      <c r="BV52" s="1213"/>
      <c r="BW52" s="1213"/>
      <c r="BX52" s="1213"/>
      <c r="BY52" s="1213"/>
      <c r="BZ52" s="1213"/>
      <c r="CA52" s="1213"/>
      <c r="CB52" s="1213"/>
      <c r="CC52" s="1213"/>
      <c r="CD52" s="1213"/>
      <c r="CE52" s="1213"/>
      <c r="CF52" s="1213"/>
      <c r="CG52" s="1213"/>
      <c r="CH52" s="1213"/>
      <c r="CI52" s="1213"/>
      <c r="CJ52" s="1213"/>
      <c r="CK52" s="1213"/>
      <c r="CL52" s="1213"/>
      <c r="CM52" s="1213"/>
      <c r="CN52" s="1213"/>
      <c r="CO52" s="1213"/>
      <c r="CP52" s="1213"/>
      <c r="CQ52" s="1213"/>
      <c r="CR52" s="1213"/>
      <c r="CS52" s="1213"/>
      <c r="CT52" s="1213"/>
      <c r="CU52" s="1213"/>
      <c r="CV52" s="1213"/>
      <c r="CW52" s="1213"/>
      <c r="CX52" s="1213"/>
      <c r="CY52" s="1213"/>
      <c r="CZ52" s="1213"/>
      <c r="DA52" s="1213"/>
      <c r="DB52" s="1213"/>
      <c r="DC52" s="1213"/>
    </row>
    <row r="53" spans="1:109" x14ac:dyDescent="0.15">
      <c r="A53" s="18"/>
      <c r="B53" s="10"/>
      <c r="G53" s="1228"/>
      <c r="H53" s="1228"/>
      <c r="I53" s="1211"/>
      <c r="J53" s="1211"/>
      <c r="K53" s="1218"/>
      <c r="L53" s="1218"/>
      <c r="M53" s="1218"/>
      <c r="N53" s="1218"/>
      <c r="AM53" s="19"/>
      <c r="AN53" s="1216"/>
      <c r="AO53" s="1216"/>
      <c r="AP53" s="1216"/>
      <c r="AQ53" s="1216"/>
      <c r="AR53" s="1216"/>
      <c r="AS53" s="1216"/>
      <c r="AT53" s="1216"/>
      <c r="AU53" s="1216"/>
      <c r="AV53" s="1216"/>
      <c r="AW53" s="1216"/>
      <c r="AX53" s="1216"/>
      <c r="AY53" s="1216"/>
      <c r="AZ53" s="1216"/>
      <c r="BA53" s="1216"/>
      <c r="BB53" s="1216" t="s">
        <v>10</v>
      </c>
      <c r="BC53" s="1216"/>
      <c r="BD53" s="1216"/>
      <c r="BE53" s="1216"/>
      <c r="BF53" s="1216"/>
      <c r="BG53" s="1216"/>
      <c r="BH53" s="1216"/>
      <c r="BI53" s="1216"/>
      <c r="BJ53" s="1216"/>
      <c r="BK53" s="1216"/>
      <c r="BL53" s="1216"/>
      <c r="BM53" s="1216"/>
      <c r="BN53" s="1216"/>
      <c r="BO53" s="1216"/>
      <c r="BP53" s="1213">
        <v>46.1</v>
      </c>
      <c r="BQ53" s="1213"/>
      <c r="BR53" s="1213"/>
      <c r="BS53" s="1213"/>
      <c r="BT53" s="1213"/>
      <c r="BU53" s="1213"/>
      <c r="BV53" s="1213"/>
      <c r="BW53" s="1213"/>
      <c r="BX53" s="1213">
        <v>71.099999999999994</v>
      </c>
      <c r="BY53" s="1213"/>
      <c r="BZ53" s="1213"/>
      <c r="CA53" s="1213"/>
      <c r="CB53" s="1213"/>
      <c r="CC53" s="1213"/>
      <c r="CD53" s="1213"/>
      <c r="CE53" s="1213"/>
      <c r="CF53" s="1213">
        <v>52.2</v>
      </c>
      <c r="CG53" s="1213"/>
      <c r="CH53" s="1213"/>
      <c r="CI53" s="1213"/>
      <c r="CJ53" s="1213"/>
      <c r="CK53" s="1213"/>
      <c r="CL53" s="1213"/>
      <c r="CM53" s="1213"/>
      <c r="CN53" s="1213">
        <v>53.8</v>
      </c>
      <c r="CO53" s="1213"/>
      <c r="CP53" s="1213"/>
      <c r="CQ53" s="1213"/>
      <c r="CR53" s="1213"/>
      <c r="CS53" s="1213"/>
      <c r="CT53" s="1213"/>
      <c r="CU53" s="1213"/>
      <c r="CV53" s="1213">
        <v>55.3</v>
      </c>
      <c r="CW53" s="1213"/>
      <c r="CX53" s="1213"/>
      <c r="CY53" s="1213"/>
      <c r="CZ53" s="1213"/>
      <c r="DA53" s="1213"/>
      <c r="DB53" s="1213"/>
      <c r="DC53" s="1213"/>
    </row>
    <row r="54" spans="1:109" x14ac:dyDescent="0.15">
      <c r="A54" s="18"/>
      <c r="B54" s="10"/>
      <c r="G54" s="1228"/>
      <c r="H54" s="1228"/>
      <c r="I54" s="1211"/>
      <c r="J54" s="1211"/>
      <c r="K54" s="1218"/>
      <c r="L54" s="1218"/>
      <c r="M54" s="1218"/>
      <c r="N54" s="1218"/>
      <c r="AM54" s="19"/>
      <c r="AN54" s="1216"/>
      <c r="AO54" s="1216"/>
      <c r="AP54" s="1216"/>
      <c r="AQ54" s="1216"/>
      <c r="AR54" s="1216"/>
      <c r="AS54" s="1216"/>
      <c r="AT54" s="1216"/>
      <c r="AU54" s="1216"/>
      <c r="AV54" s="1216"/>
      <c r="AW54" s="1216"/>
      <c r="AX54" s="1216"/>
      <c r="AY54" s="1216"/>
      <c r="AZ54" s="1216"/>
      <c r="BA54" s="1216"/>
      <c r="BB54" s="1216"/>
      <c r="BC54" s="1216"/>
      <c r="BD54" s="1216"/>
      <c r="BE54" s="1216"/>
      <c r="BF54" s="1216"/>
      <c r="BG54" s="1216"/>
      <c r="BH54" s="1216"/>
      <c r="BI54" s="1216"/>
      <c r="BJ54" s="1216"/>
      <c r="BK54" s="1216"/>
      <c r="BL54" s="1216"/>
      <c r="BM54" s="1216"/>
      <c r="BN54" s="1216"/>
      <c r="BO54" s="1216"/>
      <c r="BP54" s="1213"/>
      <c r="BQ54" s="1213"/>
      <c r="BR54" s="1213"/>
      <c r="BS54" s="1213"/>
      <c r="BT54" s="1213"/>
      <c r="BU54" s="1213"/>
      <c r="BV54" s="1213"/>
      <c r="BW54" s="1213"/>
      <c r="BX54" s="1213"/>
      <c r="BY54" s="1213"/>
      <c r="BZ54" s="1213"/>
      <c r="CA54" s="1213"/>
      <c r="CB54" s="1213"/>
      <c r="CC54" s="1213"/>
      <c r="CD54" s="1213"/>
      <c r="CE54" s="1213"/>
      <c r="CF54" s="1213"/>
      <c r="CG54" s="1213"/>
      <c r="CH54" s="1213"/>
      <c r="CI54" s="1213"/>
      <c r="CJ54" s="1213"/>
      <c r="CK54" s="1213"/>
      <c r="CL54" s="1213"/>
      <c r="CM54" s="1213"/>
      <c r="CN54" s="1213"/>
      <c r="CO54" s="1213"/>
      <c r="CP54" s="1213"/>
      <c r="CQ54" s="1213"/>
      <c r="CR54" s="1213"/>
      <c r="CS54" s="1213"/>
      <c r="CT54" s="1213"/>
      <c r="CU54" s="1213"/>
      <c r="CV54" s="1213"/>
      <c r="CW54" s="1213"/>
      <c r="CX54" s="1213"/>
      <c r="CY54" s="1213"/>
      <c r="CZ54" s="1213"/>
      <c r="DA54" s="1213"/>
      <c r="DB54" s="1213"/>
      <c r="DC54" s="1213"/>
    </row>
    <row r="55" spans="1:109" x14ac:dyDescent="0.15">
      <c r="A55" s="18"/>
      <c r="B55" s="10"/>
      <c r="G55" s="1211"/>
      <c r="H55" s="1211"/>
      <c r="I55" s="1211"/>
      <c r="J55" s="1211"/>
      <c r="K55" s="1218"/>
      <c r="L55" s="1218"/>
      <c r="M55" s="1218"/>
      <c r="N55" s="1218"/>
      <c r="AN55" s="1217" t="s">
        <v>11</v>
      </c>
      <c r="AO55" s="1217"/>
      <c r="AP55" s="1217"/>
      <c r="AQ55" s="1217"/>
      <c r="AR55" s="1217"/>
      <c r="AS55" s="1217"/>
      <c r="AT55" s="1217"/>
      <c r="AU55" s="1217"/>
      <c r="AV55" s="1217"/>
      <c r="AW55" s="1217"/>
      <c r="AX55" s="1217"/>
      <c r="AY55" s="1217"/>
      <c r="AZ55" s="1217"/>
      <c r="BA55" s="1217"/>
      <c r="BB55" s="1216" t="s">
        <v>9</v>
      </c>
      <c r="BC55" s="1216"/>
      <c r="BD55" s="1216"/>
      <c r="BE55" s="1216"/>
      <c r="BF55" s="1216"/>
      <c r="BG55" s="1216"/>
      <c r="BH55" s="1216"/>
      <c r="BI55" s="1216"/>
      <c r="BJ55" s="1216"/>
      <c r="BK55" s="1216"/>
      <c r="BL55" s="1216"/>
      <c r="BM55" s="1216"/>
      <c r="BN55" s="1216"/>
      <c r="BO55" s="1216"/>
      <c r="BP55" s="1213">
        <v>25.3</v>
      </c>
      <c r="BQ55" s="1213"/>
      <c r="BR55" s="1213"/>
      <c r="BS55" s="1213"/>
      <c r="BT55" s="1213"/>
      <c r="BU55" s="1213"/>
      <c r="BV55" s="1213"/>
      <c r="BW55" s="1213"/>
      <c r="BX55" s="1213">
        <v>25.5</v>
      </c>
      <c r="BY55" s="1213"/>
      <c r="BZ55" s="1213"/>
      <c r="CA55" s="1213"/>
      <c r="CB55" s="1213"/>
      <c r="CC55" s="1213"/>
      <c r="CD55" s="1213"/>
      <c r="CE55" s="1213"/>
      <c r="CF55" s="1213">
        <v>25.1</v>
      </c>
      <c r="CG55" s="1213"/>
      <c r="CH55" s="1213"/>
      <c r="CI55" s="1213"/>
      <c r="CJ55" s="1213"/>
      <c r="CK55" s="1213"/>
      <c r="CL55" s="1213"/>
      <c r="CM55" s="1213"/>
      <c r="CN55" s="1213">
        <v>18</v>
      </c>
      <c r="CO55" s="1213"/>
      <c r="CP55" s="1213"/>
      <c r="CQ55" s="1213"/>
      <c r="CR55" s="1213"/>
      <c r="CS55" s="1213"/>
      <c r="CT55" s="1213"/>
      <c r="CU55" s="1213"/>
      <c r="CV55" s="1213">
        <v>12.7</v>
      </c>
      <c r="CW55" s="1213"/>
      <c r="CX55" s="1213"/>
      <c r="CY55" s="1213"/>
      <c r="CZ55" s="1213"/>
      <c r="DA55" s="1213"/>
      <c r="DB55" s="1213"/>
      <c r="DC55" s="1213"/>
    </row>
    <row r="56" spans="1:109" x14ac:dyDescent="0.15">
      <c r="A56" s="18"/>
      <c r="B56" s="10"/>
      <c r="G56" s="1211"/>
      <c r="H56" s="1211"/>
      <c r="I56" s="1211"/>
      <c r="J56" s="1211"/>
      <c r="K56" s="1218"/>
      <c r="L56" s="1218"/>
      <c r="M56" s="1218"/>
      <c r="N56" s="1218"/>
      <c r="AN56" s="1217"/>
      <c r="AO56" s="1217"/>
      <c r="AP56" s="1217"/>
      <c r="AQ56" s="1217"/>
      <c r="AR56" s="1217"/>
      <c r="AS56" s="1217"/>
      <c r="AT56" s="1217"/>
      <c r="AU56" s="1217"/>
      <c r="AV56" s="1217"/>
      <c r="AW56" s="1217"/>
      <c r="AX56" s="1217"/>
      <c r="AY56" s="1217"/>
      <c r="AZ56" s="1217"/>
      <c r="BA56" s="1217"/>
      <c r="BB56" s="1216"/>
      <c r="BC56" s="1216"/>
      <c r="BD56" s="1216"/>
      <c r="BE56" s="1216"/>
      <c r="BF56" s="1216"/>
      <c r="BG56" s="1216"/>
      <c r="BH56" s="1216"/>
      <c r="BI56" s="1216"/>
      <c r="BJ56" s="1216"/>
      <c r="BK56" s="1216"/>
      <c r="BL56" s="1216"/>
      <c r="BM56" s="1216"/>
      <c r="BN56" s="1216"/>
      <c r="BO56" s="1216"/>
      <c r="BP56" s="1213"/>
      <c r="BQ56" s="1213"/>
      <c r="BR56" s="1213"/>
      <c r="BS56" s="1213"/>
      <c r="BT56" s="1213"/>
      <c r="BU56" s="1213"/>
      <c r="BV56" s="1213"/>
      <c r="BW56" s="1213"/>
      <c r="BX56" s="1213"/>
      <c r="BY56" s="1213"/>
      <c r="BZ56" s="1213"/>
      <c r="CA56" s="1213"/>
      <c r="CB56" s="1213"/>
      <c r="CC56" s="1213"/>
      <c r="CD56" s="1213"/>
      <c r="CE56" s="1213"/>
      <c r="CF56" s="1213"/>
      <c r="CG56" s="1213"/>
      <c r="CH56" s="1213"/>
      <c r="CI56" s="1213"/>
      <c r="CJ56" s="1213"/>
      <c r="CK56" s="1213"/>
      <c r="CL56" s="1213"/>
      <c r="CM56" s="1213"/>
      <c r="CN56" s="1213"/>
      <c r="CO56" s="1213"/>
      <c r="CP56" s="1213"/>
      <c r="CQ56" s="1213"/>
      <c r="CR56" s="1213"/>
      <c r="CS56" s="1213"/>
      <c r="CT56" s="1213"/>
      <c r="CU56" s="1213"/>
      <c r="CV56" s="1213"/>
      <c r="CW56" s="1213"/>
      <c r="CX56" s="1213"/>
      <c r="CY56" s="1213"/>
      <c r="CZ56" s="1213"/>
      <c r="DA56" s="1213"/>
      <c r="DB56" s="1213"/>
      <c r="DC56" s="1213"/>
    </row>
    <row r="57" spans="1:109" s="18" customFormat="1" x14ac:dyDescent="0.15">
      <c r="B57" s="22"/>
      <c r="G57" s="1211"/>
      <c r="H57" s="1211"/>
      <c r="I57" s="1214"/>
      <c r="J57" s="1214"/>
      <c r="K57" s="1218"/>
      <c r="L57" s="1218"/>
      <c r="M57" s="1218"/>
      <c r="N57" s="1218"/>
      <c r="AM57" s="3"/>
      <c r="AN57" s="1217"/>
      <c r="AO57" s="1217"/>
      <c r="AP57" s="1217"/>
      <c r="AQ57" s="1217"/>
      <c r="AR57" s="1217"/>
      <c r="AS57" s="1217"/>
      <c r="AT57" s="1217"/>
      <c r="AU57" s="1217"/>
      <c r="AV57" s="1217"/>
      <c r="AW57" s="1217"/>
      <c r="AX57" s="1217"/>
      <c r="AY57" s="1217"/>
      <c r="AZ57" s="1217"/>
      <c r="BA57" s="1217"/>
      <c r="BB57" s="1216" t="s">
        <v>10</v>
      </c>
      <c r="BC57" s="1216"/>
      <c r="BD57" s="1216"/>
      <c r="BE57" s="1216"/>
      <c r="BF57" s="1216"/>
      <c r="BG57" s="1216"/>
      <c r="BH57" s="1216"/>
      <c r="BI57" s="1216"/>
      <c r="BJ57" s="1216"/>
      <c r="BK57" s="1216"/>
      <c r="BL57" s="1216"/>
      <c r="BM57" s="1216"/>
      <c r="BN57" s="1216"/>
      <c r="BO57" s="1216"/>
      <c r="BP57" s="1213">
        <v>59.7</v>
      </c>
      <c r="BQ57" s="1213"/>
      <c r="BR57" s="1213"/>
      <c r="BS57" s="1213"/>
      <c r="BT57" s="1213"/>
      <c r="BU57" s="1213"/>
      <c r="BV57" s="1213"/>
      <c r="BW57" s="1213"/>
      <c r="BX57" s="1213">
        <v>60.9</v>
      </c>
      <c r="BY57" s="1213"/>
      <c r="BZ57" s="1213"/>
      <c r="CA57" s="1213"/>
      <c r="CB57" s="1213"/>
      <c r="CC57" s="1213"/>
      <c r="CD57" s="1213"/>
      <c r="CE57" s="1213"/>
      <c r="CF57" s="1213">
        <v>61</v>
      </c>
      <c r="CG57" s="1213"/>
      <c r="CH57" s="1213"/>
      <c r="CI57" s="1213"/>
      <c r="CJ57" s="1213"/>
      <c r="CK57" s="1213"/>
      <c r="CL57" s="1213"/>
      <c r="CM57" s="1213"/>
      <c r="CN57" s="1213">
        <v>62.1</v>
      </c>
      <c r="CO57" s="1213"/>
      <c r="CP57" s="1213"/>
      <c r="CQ57" s="1213"/>
      <c r="CR57" s="1213"/>
      <c r="CS57" s="1213"/>
      <c r="CT57" s="1213"/>
      <c r="CU57" s="1213"/>
      <c r="CV57" s="1213">
        <v>63.1</v>
      </c>
      <c r="CW57" s="1213"/>
      <c r="CX57" s="1213"/>
      <c r="CY57" s="1213"/>
      <c r="CZ57" s="1213"/>
      <c r="DA57" s="1213"/>
      <c r="DB57" s="1213"/>
      <c r="DC57" s="1213"/>
      <c r="DD57" s="23"/>
      <c r="DE57" s="22"/>
    </row>
    <row r="58" spans="1:109" s="18" customFormat="1" x14ac:dyDescent="0.15">
      <c r="A58" s="3"/>
      <c r="B58" s="22"/>
      <c r="G58" s="1211"/>
      <c r="H58" s="1211"/>
      <c r="I58" s="1214"/>
      <c r="J58" s="1214"/>
      <c r="K58" s="1218"/>
      <c r="L58" s="1218"/>
      <c r="M58" s="1218"/>
      <c r="N58" s="1218"/>
      <c r="AM58" s="3"/>
      <c r="AN58" s="1217"/>
      <c r="AO58" s="1217"/>
      <c r="AP58" s="1217"/>
      <c r="AQ58" s="1217"/>
      <c r="AR58" s="1217"/>
      <c r="AS58" s="1217"/>
      <c r="AT58" s="1217"/>
      <c r="AU58" s="1217"/>
      <c r="AV58" s="1217"/>
      <c r="AW58" s="1217"/>
      <c r="AX58" s="1217"/>
      <c r="AY58" s="1217"/>
      <c r="AZ58" s="1217"/>
      <c r="BA58" s="1217"/>
      <c r="BB58" s="1216"/>
      <c r="BC58" s="1216"/>
      <c r="BD58" s="1216"/>
      <c r="BE58" s="1216"/>
      <c r="BF58" s="1216"/>
      <c r="BG58" s="1216"/>
      <c r="BH58" s="1216"/>
      <c r="BI58" s="1216"/>
      <c r="BJ58" s="1216"/>
      <c r="BK58" s="1216"/>
      <c r="BL58" s="1216"/>
      <c r="BM58" s="1216"/>
      <c r="BN58" s="1216"/>
      <c r="BO58" s="1216"/>
      <c r="BP58" s="1213"/>
      <c r="BQ58" s="1213"/>
      <c r="BR58" s="1213"/>
      <c r="BS58" s="1213"/>
      <c r="BT58" s="1213"/>
      <c r="BU58" s="1213"/>
      <c r="BV58" s="1213"/>
      <c r="BW58" s="1213"/>
      <c r="BX58" s="1213"/>
      <c r="BY58" s="1213"/>
      <c r="BZ58" s="1213"/>
      <c r="CA58" s="1213"/>
      <c r="CB58" s="1213"/>
      <c r="CC58" s="1213"/>
      <c r="CD58" s="1213"/>
      <c r="CE58" s="1213"/>
      <c r="CF58" s="1213"/>
      <c r="CG58" s="1213"/>
      <c r="CH58" s="1213"/>
      <c r="CI58" s="1213"/>
      <c r="CJ58" s="1213"/>
      <c r="CK58" s="1213"/>
      <c r="CL58" s="1213"/>
      <c r="CM58" s="1213"/>
      <c r="CN58" s="1213"/>
      <c r="CO58" s="1213"/>
      <c r="CP58" s="1213"/>
      <c r="CQ58" s="1213"/>
      <c r="CR58" s="1213"/>
      <c r="CS58" s="1213"/>
      <c r="CT58" s="1213"/>
      <c r="CU58" s="1213"/>
      <c r="CV58" s="1213"/>
      <c r="CW58" s="1213"/>
      <c r="CX58" s="1213"/>
      <c r="CY58" s="1213"/>
      <c r="CZ58" s="1213"/>
      <c r="DA58" s="1213"/>
      <c r="DB58" s="1213"/>
      <c r="DC58" s="121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x14ac:dyDescent="0.15">
      <c r="B65" s="10"/>
      <c r="AN65" s="1219" t="s">
        <v>16</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10"/>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10"/>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10"/>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10"/>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17" t="s">
        <v>3</v>
      </c>
      <c r="BQ72" s="1217"/>
      <c r="BR72" s="1217"/>
      <c r="BS72" s="1217"/>
      <c r="BT72" s="1217"/>
      <c r="BU72" s="1217"/>
      <c r="BV72" s="1217"/>
      <c r="BW72" s="1217"/>
      <c r="BX72" s="1217" t="s">
        <v>4</v>
      </c>
      <c r="BY72" s="1217"/>
      <c r="BZ72" s="1217"/>
      <c r="CA72" s="1217"/>
      <c r="CB72" s="1217"/>
      <c r="CC72" s="1217"/>
      <c r="CD72" s="1217"/>
      <c r="CE72" s="1217"/>
      <c r="CF72" s="1217" t="s">
        <v>5</v>
      </c>
      <c r="CG72" s="1217"/>
      <c r="CH72" s="1217"/>
      <c r="CI72" s="1217"/>
      <c r="CJ72" s="1217"/>
      <c r="CK72" s="1217"/>
      <c r="CL72" s="1217"/>
      <c r="CM72" s="1217"/>
      <c r="CN72" s="1217" t="s">
        <v>6</v>
      </c>
      <c r="CO72" s="1217"/>
      <c r="CP72" s="1217"/>
      <c r="CQ72" s="1217"/>
      <c r="CR72" s="1217"/>
      <c r="CS72" s="1217"/>
      <c r="CT72" s="1217"/>
      <c r="CU72" s="1217"/>
      <c r="CV72" s="1217" t="s">
        <v>7</v>
      </c>
      <c r="CW72" s="1217"/>
      <c r="CX72" s="1217"/>
      <c r="CY72" s="1217"/>
      <c r="CZ72" s="1217"/>
      <c r="DA72" s="1217"/>
      <c r="DB72" s="1217"/>
      <c r="DC72" s="1217"/>
    </row>
    <row r="73" spans="2:107" x14ac:dyDescent="0.15">
      <c r="B73" s="10"/>
      <c r="G73" s="1228"/>
      <c r="H73" s="1228"/>
      <c r="I73" s="1228"/>
      <c r="J73" s="1228"/>
      <c r="K73" s="1212"/>
      <c r="L73" s="1212"/>
      <c r="M73" s="1212"/>
      <c r="N73" s="1212"/>
      <c r="AM73" s="19"/>
      <c r="AN73" s="1216" t="s">
        <v>8</v>
      </c>
      <c r="AO73" s="1216"/>
      <c r="AP73" s="1216"/>
      <c r="AQ73" s="1216"/>
      <c r="AR73" s="1216"/>
      <c r="AS73" s="1216"/>
      <c r="AT73" s="1216"/>
      <c r="AU73" s="1216"/>
      <c r="AV73" s="1216"/>
      <c r="AW73" s="1216"/>
      <c r="AX73" s="1216"/>
      <c r="AY73" s="1216"/>
      <c r="AZ73" s="1216"/>
      <c r="BA73" s="1216"/>
      <c r="BB73" s="1216" t="s">
        <v>9</v>
      </c>
      <c r="BC73" s="1216"/>
      <c r="BD73" s="1216"/>
      <c r="BE73" s="1216"/>
      <c r="BF73" s="1216"/>
      <c r="BG73" s="1216"/>
      <c r="BH73" s="1216"/>
      <c r="BI73" s="1216"/>
      <c r="BJ73" s="1216"/>
      <c r="BK73" s="1216"/>
      <c r="BL73" s="1216"/>
      <c r="BM73" s="1216"/>
      <c r="BN73" s="1216"/>
      <c r="BO73" s="1216"/>
      <c r="BP73" s="1213">
        <v>135.80000000000001</v>
      </c>
      <c r="BQ73" s="1213"/>
      <c r="BR73" s="1213"/>
      <c r="BS73" s="1213"/>
      <c r="BT73" s="1213"/>
      <c r="BU73" s="1213"/>
      <c r="BV73" s="1213"/>
      <c r="BW73" s="1213"/>
      <c r="BX73" s="1213">
        <v>125</v>
      </c>
      <c r="BY73" s="1213"/>
      <c r="BZ73" s="1213"/>
      <c r="CA73" s="1213"/>
      <c r="CB73" s="1213"/>
      <c r="CC73" s="1213"/>
      <c r="CD73" s="1213"/>
      <c r="CE73" s="1213"/>
      <c r="CF73" s="1213">
        <v>109.2</v>
      </c>
      <c r="CG73" s="1213"/>
      <c r="CH73" s="1213"/>
      <c r="CI73" s="1213"/>
      <c r="CJ73" s="1213"/>
      <c r="CK73" s="1213"/>
      <c r="CL73" s="1213"/>
      <c r="CM73" s="1213"/>
      <c r="CN73" s="1213">
        <v>94.3</v>
      </c>
      <c r="CO73" s="1213"/>
      <c r="CP73" s="1213"/>
      <c r="CQ73" s="1213"/>
      <c r="CR73" s="1213"/>
      <c r="CS73" s="1213"/>
      <c r="CT73" s="1213"/>
      <c r="CU73" s="1213"/>
      <c r="CV73" s="1213">
        <v>88.9</v>
      </c>
      <c r="CW73" s="1213"/>
      <c r="CX73" s="1213"/>
      <c r="CY73" s="1213"/>
      <c r="CZ73" s="1213"/>
      <c r="DA73" s="1213"/>
      <c r="DB73" s="1213"/>
      <c r="DC73" s="1213"/>
    </row>
    <row r="74" spans="2:107" x14ac:dyDescent="0.15">
      <c r="B74" s="10"/>
      <c r="G74" s="1228"/>
      <c r="H74" s="1228"/>
      <c r="I74" s="1228"/>
      <c r="J74" s="1228"/>
      <c r="K74" s="1212"/>
      <c r="L74" s="1212"/>
      <c r="M74" s="1212"/>
      <c r="N74" s="1212"/>
      <c r="AM74" s="19"/>
      <c r="AN74" s="1216"/>
      <c r="AO74" s="1216"/>
      <c r="AP74" s="1216"/>
      <c r="AQ74" s="1216"/>
      <c r="AR74" s="1216"/>
      <c r="AS74" s="1216"/>
      <c r="AT74" s="1216"/>
      <c r="AU74" s="1216"/>
      <c r="AV74" s="1216"/>
      <c r="AW74" s="1216"/>
      <c r="AX74" s="1216"/>
      <c r="AY74" s="1216"/>
      <c r="AZ74" s="1216"/>
      <c r="BA74" s="1216"/>
      <c r="BB74" s="1216"/>
      <c r="BC74" s="1216"/>
      <c r="BD74" s="1216"/>
      <c r="BE74" s="1216"/>
      <c r="BF74" s="1216"/>
      <c r="BG74" s="1216"/>
      <c r="BH74" s="1216"/>
      <c r="BI74" s="1216"/>
      <c r="BJ74" s="1216"/>
      <c r="BK74" s="1216"/>
      <c r="BL74" s="1216"/>
      <c r="BM74" s="1216"/>
      <c r="BN74" s="1216"/>
      <c r="BO74" s="1216"/>
      <c r="BP74" s="1213"/>
      <c r="BQ74" s="1213"/>
      <c r="BR74" s="1213"/>
      <c r="BS74" s="1213"/>
      <c r="BT74" s="1213"/>
      <c r="BU74" s="1213"/>
      <c r="BV74" s="1213"/>
      <c r="BW74" s="1213"/>
      <c r="BX74" s="1213"/>
      <c r="BY74" s="1213"/>
      <c r="BZ74" s="1213"/>
      <c r="CA74" s="1213"/>
      <c r="CB74" s="1213"/>
      <c r="CC74" s="1213"/>
      <c r="CD74" s="1213"/>
      <c r="CE74" s="1213"/>
      <c r="CF74" s="1213"/>
      <c r="CG74" s="1213"/>
      <c r="CH74" s="1213"/>
      <c r="CI74" s="1213"/>
      <c r="CJ74" s="1213"/>
      <c r="CK74" s="1213"/>
      <c r="CL74" s="1213"/>
      <c r="CM74" s="1213"/>
      <c r="CN74" s="1213"/>
      <c r="CO74" s="1213"/>
      <c r="CP74" s="1213"/>
      <c r="CQ74" s="1213"/>
      <c r="CR74" s="1213"/>
      <c r="CS74" s="1213"/>
      <c r="CT74" s="1213"/>
      <c r="CU74" s="1213"/>
      <c r="CV74" s="1213"/>
      <c r="CW74" s="1213"/>
      <c r="CX74" s="1213"/>
      <c r="CY74" s="1213"/>
      <c r="CZ74" s="1213"/>
      <c r="DA74" s="1213"/>
      <c r="DB74" s="1213"/>
      <c r="DC74" s="1213"/>
    </row>
    <row r="75" spans="2:107" x14ac:dyDescent="0.15">
      <c r="B75" s="10"/>
      <c r="G75" s="1228"/>
      <c r="H75" s="1228"/>
      <c r="I75" s="1211"/>
      <c r="J75" s="1211"/>
      <c r="K75" s="1218"/>
      <c r="L75" s="1218"/>
      <c r="M75" s="1218"/>
      <c r="N75" s="1218"/>
      <c r="AM75" s="19"/>
      <c r="AN75" s="1216"/>
      <c r="AO75" s="1216"/>
      <c r="AP75" s="1216"/>
      <c r="AQ75" s="1216"/>
      <c r="AR75" s="1216"/>
      <c r="AS75" s="1216"/>
      <c r="AT75" s="1216"/>
      <c r="AU75" s="1216"/>
      <c r="AV75" s="1216"/>
      <c r="AW75" s="1216"/>
      <c r="AX75" s="1216"/>
      <c r="AY75" s="1216"/>
      <c r="AZ75" s="1216"/>
      <c r="BA75" s="1216"/>
      <c r="BB75" s="1216" t="s">
        <v>13</v>
      </c>
      <c r="BC75" s="1216"/>
      <c r="BD75" s="1216"/>
      <c r="BE75" s="1216"/>
      <c r="BF75" s="1216"/>
      <c r="BG75" s="1216"/>
      <c r="BH75" s="1216"/>
      <c r="BI75" s="1216"/>
      <c r="BJ75" s="1216"/>
      <c r="BK75" s="1216"/>
      <c r="BL75" s="1216"/>
      <c r="BM75" s="1216"/>
      <c r="BN75" s="1216"/>
      <c r="BO75" s="1216"/>
      <c r="BP75" s="1213">
        <v>12.5</v>
      </c>
      <c r="BQ75" s="1213"/>
      <c r="BR75" s="1213"/>
      <c r="BS75" s="1213"/>
      <c r="BT75" s="1213"/>
      <c r="BU75" s="1213"/>
      <c r="BV75" s="1213"/>
      <c r="BW75" s="1213"/>
      <c r="BX75" s="1213">
        <v>12.6</v>
      </c>
      <c r="BY75" s="1213"/>
      <c r="BZ75" s="1213"/>
      <c r="CA75" s="1213"/>
      <c r="CB75" s="1213"/>
      <c r="CC75" s="1213"/>
      <c r="CD75" s="1213"/>
      <c r="CE75" s="1213"/>
      <c r="CF75" s="1213">
        <v>12.7</v>
      </c>
      <c r="CG75" s="1213"/>
      <c r="CH75" s="1213"/>
      <c r="CI75" s="1213"/>
      <c r="CJ75" s="1213"/>
      <c r="CK75" s="1213"/>
      <c r="CL75" s="1213"/>
      <c r="CM75" s="1213"/>
      <c r="CN75" s="1213">
        <v>12.9</v>
      </c>
      <c r="CO75" s="1213"/>
      <c r="CP75" s="1213"/>
      <c r="CQ75" s="1213"/>
      <c r="CR75" s="1213"/>
      <c r="CS75" s="1213"/>
      <c r="CT75" s="1213"/>
      <c r="CU75" s="1213"/>
      <c r="CV75" s="1213">
        <v>13.2</v>
      </c>
      <c r="CW75" s="1213"/>
      <c r="CX75" s="1213"/>
      <c r="CY75" s="1213"/>
      <c r="CZ75" s="1213"/>
      <c r="DA75" s="1213"/>
      <c r="DB75" s="1213"/>
      <c r="DC75" s="1213"/>
    </row>
    <row r="76" spans="2:107" x14ac:dyDescent="0.15">
      <c r="B76" s="10"/>
      <c r="G76" s="1228"/>
      <c r="H76" s="1228"/>
      <c r="I76" s="1211"/>
      <c r="J76" s="1211"/>
      <c r="K76" s="1218"/>
      <c r="L76" s="1218"/>
      <c r="M76" s="1218"/>
      <c r="N76" s="1218"/>
      <c r="AM76" s="19"/>
      <c r="AN76" s="1216"/>
      <c r="AO76" s="1216"/>
      <c r="AP76" s="1216"/>
      <c r="AQ76" s="1216"/>
      <c r="AR76" s="1216"/>
      <c r="AS76" s="1216"/>
      <c r="AT76" s="1216"/>
      <c r="AU76" s="1216"/>
      <c r="AV76" s="1216"/>
      <c r="AW76" s="1216"/>
      <c r="AX76" s="1216"/>
      <c r="AY76" s="1216"/>
      <c r="AZ76" s="1216"/>
      <c r="BA76" s="1216"/>
      <c r="BB76" s="1216"/>
      <c r="BC76" s="1216"/>
      <c r="BD76" s="1216"/>
      <c r="BE76" s="1216"/>
      <c r="BF76" s="1216"/>
      <c r="BG76" s="1216"/>
      <c r="BH76" s="1216"/>
      <c r="BI76" s="1216"/>
      <c r="BJ76" s="1216"/>
      <c r="BK76" s="1216"/>
      <c r="BL76" s="1216"/>
      <c r="BM76" s="1216"/>
      <c r="BN76" s="1216"/>
      <c r="BO76" s="1216"/>
      <c r="BP76" s="1213"/>
      <c r="BQ76" s="1213"/>
      <c r="BR76" s="1213"/>
      <c r="BS76" s="1213"/>
      <c r="BT76" s="1213"/>
      <c r="BU76" s="1213"/>
      <c r="BV76" s="1213"/>
      <c r="BW76" s="1213"/>
      <c r="BX76" s="1213"/>
      <c r="BY76" s="1213"/>
      <c r="BZ76" s="1213"/>
      <c r="CA76" s="1213"/>
      <c r="CB76" s="1213"/>
      <c r="CC76" s="1213"/>
      <c r="CD76" s="1213"/>
      <c r="CE76" s="1213"/>
      <c r="CF76" s="1213"/>
      <c r="CG76" s="1213"/>
      <c r="CH76" s="1213"/>
      <c r="CI76" s="1213"/>
      <c r="CJ76" s="1213"/>
      <c r="CK76" s="1213"/>
      <c r="CL76" s="1213"/>
      <c r="CM76" s="1213"/>
      <c r="CN76" s="1213"/>
      <c r="CO76" s="1213"/>
      <c r="CP76" s="1213"/>
      <c r="CQ76" s="1213"/>
      <c r="CR76" s="1213"/>
      <c r="CS76" s="1213"/>
      <c r="CT76" s="1213"/>
      <c r="CU76" s="1213"/>
      <c r="CV76" s="1213"/>
      <c r="CW76" s="1213"/>
      <c r="CX76" s="1213"/>
      <c r="CY76" s="1213"/>
      <c r="CZ76" s="1213"/>
      <c r="DA76" s="1213"/>
      <c r="DB76" s="1213"/>
      <c r="DC76" s="1213"/>
    </row>
    <row r="77" spans="2:107" x14ac:dyDescent="0.15">
      <c r="B77" s="10"/>
      <c r="G77" s="1211"/>
      <c r="H77" s="1211"/>
      <c r="I77" s="1211"/>
      <c r="J77" s="1211"/>
      <c r="K77" s="1212"/>
      <c r="L77" s="1212"/>
      <c r="M77" s="1212"/>
      <c r="N77" s="1212"/>
      <c r="AN77" s="1217" t="s">
        <v>11</v>
      </c>
      <c r="AO77" s="1217"/>
      <c r="AP77" s="1217"/>
      <c r="AQ77" s="1217"/>
      <c r="AR77" s="1217"/>
      <c r="AS77" s="1217"/>
      <c r="AT77" s="1217"/>
      <c r="AU77" s="1217"/>
      <c r="AV77" s="1217"/>
      <c r="AW77" s="1217"/>
      <c r="AX77" s="1217"/>
      <c r="AY77" s="1217"/>
      <c r="AZ77" s="1217"/>
      <c r="BA77" s="1217"/>
      <c r="BB77" s="1216" t="s">
        <v>9</v>
      </c>
      <c r="BC77" s="1216"/>
      <c r="BD77" s="1216"/>
      <c r="BE77" s="1216"/>
      <c r="BF77" s="1216"/>
      <c r="BG77" s="1216"/>
      <c r="BH77" s="1216"/>
      <c r="BI77" s="1216"/>
      <c r="BJ77" s="1216"/>
      <c r="BK77" s="1216"/>
      <c r="BL77" s="1216"/>
      <c r="BM77" s="1216"/>
      <c r="BN77" s="1216"/>
      <c r="BO77" s="1216"/>
      <c r="BP77" s="1213">
        <v>25.3</v>
      </c>
      <c r="BQ77" s="1213"/>
      <c r="BR77" s="1213"/>
      <c r="BS77" s="1213"/>
      <c r="BT77" s="1213"/>
      <c r="BU77" s="1213"/>
      <c r="BV77" s="1213"/>
      <c r="BW77" s="1213"/>
      <c r="BX77" s="1213">
        <v>25.5</v>
      </c>
      <c r="BY77" s="1213"/>
      <c r="BZ77" s="1213"/>
      <c r="CA77" s="1213"/>
      <c r="CB77" s="1213"/>
      <c r="CC77" s="1213"/>
      <c r="CD77" s="1213"/>
      <c r="CE77" s="1213"/>
      <c r="CF77" s="1213">
        <v>25.1</v>
      </c>
      <c r="CG77" s="1213"/>
      <c r="CH77" s="1213"/>
      <c r="CI77" s="1213"/>
      <c r="CJ77" s="1213"/>
      <c r="CK77" s="1213"/>
      <c r="CL77" s="1213"/>
      <c r="CM77" s="1213"/>
      <c r="CN77" s="1213">
        <v>18</v>
      </c>
      <c r="CO77" s="1213"/>
      <c r="CP77" s="1213"/>
      <c r="CQ77" s="1213"/>
      <c r="CR77" s="1213"/>
      <c r="CS77" s="1213"/>
      <c r="CT77" s="1213"/>
      <c r="CU77" s="1213"/>
      <c r="CV77" s="1213">
        <v>12.7</v>
      </c>
      <c r="CW77" s="1213"/>
      <c r="CX77" s="1213"/>
      <c r="CY77" s="1213"/>
      <c r="CZ77" s="1213"/>
      <c r="DA77" s="1213"/>
      <c r="DB77" s="1213"/>
      <c r="DC77" s="1213"/>
    </row>
    <row r="78" spans="2:107" x14ac:dyDescent="0.15">
      <c r="B78" s="10"/>
      <c r="G78" s="1211"/>
      <c r="H78" s="1211"/>
      <c r="I78" s="1211"/>
      <c r="J78" s="1211"/>
      <c r="K78" s="1212"/>
      <c r="L78" s="1212"/>
      <c r="M78" s="1212"/>
      <c r="N78" s="1212"/>
      <c r="AN78" s="1217"/>
      <c r="AO78" s="1217"/>
      <c r="AP78" s="1217"/>
      <c r="AQ78" s="1217"/>
      <c r="AR78" s="1217"/>
      <c r="AS78" s="1217"/>
      <c r="AT78" s="1217"/>
      <c r="AU78" s="1217"/>
      <c r="AV78" s="1217"/>
      <c r="AW78" s="1217"/>
      <c r="AX78" s="1217"/>
      <c r="AY78" s="1217"/>
      <c r="AZ78" s="1217"/>
      <c r="BA78" s="1217"/>
      <c r="BB78" s="1216"/>
      <c r="BC78" s="1216"/>
      <c r="BD78" s="1216"/>
      <c r="BE78" s="1216"/>
      <c r="BF78" s="1216"/>
      <c r="BG78" s="1216"/>
      <c r="BH78" s="1216"/>
      <c r="BI78" s="1216"/>
      <c r="BJ78" s="1216"/>
      <c r="BK78" s="1216"/>
      <c r="BL78" s="1216"/>
      <c r="BM78" s="1216"/>
      <c r="BN78" s="1216"/>
      <c r="BO78" s="1216"/>
      <c r="BP78" s="1213"/>
      <c r="BQ78" s="1213"/>
      <c r="BR78" s="1213"/>
      <c r="BS78" s="1213"/>
      <c r="BT78" s="1213"/>
      <c r="BU78" s="1213"/>
      <c r="BV78" s="1213"/>
      <c r="BW78" s="1213"/>
      <c r="BX78" s="1213"/>
      <c r="BY78" s="1213"/>
      <c r="BZ78" s="1213"/>
      <c r="CA78" s="1213"/>
      <c r="CB78" s="1213"/>
      <c r="CC78" s="1213"/>
      <c r="CD78" s="1213"/>
      <c r="CE78" s="1213"/>
      <c r="CF78" s="1213"/>
      <c r="CG78" s="1213"/>
      <c r="CH78" s="1213"/>
      <c r="CI78" s="1213"/>
      <c r="CJ78" s="1213"/>
      <c r="CK78" s="1213"/>
      <c r="CL78" s="1213"/>
      <c r="CM78" s="1213"/>
      <c r="CN78" s="1213"/>
      <c r="CO78" s="1213"/>
      <c r="CP78" s="1213"/>
      <c r="CQ78" s="1213"/>
      <c r="CR78" s="1213"/>
      <c r="CS78" s="1213"/>
      <c r="CT78" s="1213"/>
      <c r="CU78" s="1213"/>
      <c r="CV78" s="1213"/>
      <c r="CW78" s="1213"/>
      <c r="CX78" s="1213"/>
      <c r="CY78" s="1213"/>
      <c r="CZ78" s="1213"/>
      <c r="DA78" s="1213"/>
      <c r="DB78" s="1213"/>
      <c r="DC78" s="1213"/>
    </row>
    <row r="79" spans="2:107" x14ac:dyDescent="0.15">
      <c r="B79" s="10"/>
      <c r="G79" s="1211"/>
      <c r="H79" s="1211"/>
      <c r="I79" s="1214"/>
      <c r="J79" s="1214"/>
      <c r="K79" s="1215"/>
      <c r="L79" s="1215"/>
      <c r="M79" s="1215"/>
      <c r="N79" s="1215"/>
      <c r="AN79" s="1217"/>
      <c r="AO79" s="1217"/>
      <c r="AP79" s="1217"/>
      <c r="AQ79" s="1217"/>
      <c r="AR79" s="1217"/>
      <c r="AS79" s="1217"/>
      <c r="AT79" s="1217"/>
      <c r="AU79" s="1217"/>
      <c r="AV79" s="1217"/>
      <c r="AW79" s="1217"/>
      <c r="AX79" s="1217"/>
      <c r="AY79" s="1217"/>
      <c r="AZ79" s="1217"/>
      <c r="BA79" s="1217"/>
      <c r="BB79" s="1216" t="s">
        <v>13</v>
      </c>
      <c r="BC79" s="1216"/>
      <c r="BD79" s="1216"/>
      <c r="BE79" s="1216"/>
      <c r="BF79" s="1216"/>
      <c r="BG79" s="1216"/>
      <c r="BH79" s="1216"/>
      <c r="BI79" s="1216"/>
      <c r="BJ79" s="1216"/>
      <c r="BK79" s="1216"/>
      <c r="BL79" s="1216"/>
      <c r="BM79" s="1216"/>
      <c r="BN79" s="1216"/>
      <c r="BO79" s="1216"/>
      <c r="BP79" s="1213">
        <v>6.9</v>
      </c>
      <c r="BQ79" s="1213"/>
      <c r="BR79" s="1213"/>
      <c r="BS79" s="1213"/>
      <c r="BT79" s="1213"/>
      <c r="BU79" s="1213"/>
      <c r="BV79" s="1213"/>
      <c r="BW79" s="1213"/>
      <c r="BX79" s="1213">
        <v>6.6</v>
      </c>
      <c r="BY79" s="1213"/>
      <c r="BZ79" s="1213"/>
      <c r="CA79" s="1213"/>
      <c r="CB79" s="1213"/>
      <c r="CC79" s="1213"/>
      <c r="CD79" s="1213"/>
      <c r="CE79" s="1213"/>
      <c r="CF79" s="1213">
        <v>6.4</v>
      </c>
      <c r="CG79" s="1213"/>
      <c r="CH79" s="1213"/>
      <c r="CI79" s="1213"/>
      <c r="CJ79" s="1213"/>
      <c r="CK79" s="1213"/>
      <c r="CL79" s="1213"/>
      <c r="CM79" s="1213"/>
      <c r="CN79" s="1213">
        <v>6.6</v>
      </c>
      <c r="CO79" s="1213"/>
      <c r="CP79" s="1213"/>
      <c r="CQ79" s="1213"/>
      <c r="CR79" s="1213"/>
      <c r="CS79" s="1213"/>
      <c r="CT79" s="1213"/>
      <c r="CU79" s="1213"/>
      <c r="CV79" s="1213">
        <v>6.6</v>
      </c>
      <c r="CW79" s="1213"/>
      <c r="CX79" s="1213"/>
      <c r="CY79" s="1213"/>
      <c r="CZ79" s="1213"/>
      <c r="DA79" s="1213"/>
      <c r="DB79" s="1213"/>
      <c r="DC79" s="1213"/>
    </row>
    <row r="80" spans="2:107" x14ac:dyDescent="0.15">
      <c r="B80" s="10"/>
      <c r="G80" s="1211"/>
      <c r="H80" s="1211"/>
      <c r="I80" s="1214"/>
      <c r="J80" s="1214"/>
      <c r="K80" s="1215"/>
      <c r="L80" s="1215"/>
      <c r="M80" s="1215"/>
      <c r="N80" s="1215"/>
      <c r="AN80" s="1217"/>
      <c r="AO80" s="1217"/>
      <c r="AP80" s="1217"/>
      <c r="AQ80" s="1217"/>
      <c r="AR80" s="1217"/>
      <c r="AS80" s="1217"/>
      <c r="AT80" s="1217"/>
      <c r="AU80" s="1217"/>
      <c r="AV80" s="1217"/>
      <c r="AW80" s="1217"/>
      <c r="AX80" s="1217"/>
      <c r="AY80" s="1217"/>
      <c r="AZ80" s="1217"/>
      <c r="BA80" s="1217"/>
      <c r="BB80" s="1216"/>
      <c r="BC80" s="1216"/>
      <c r="BD80" s="1216"/>
      <c r="BE80" s="1216"/>
      <c r="BF80" s="1216"/>
      <c r="BG80" s="1216"/>
      <c r="BH80" s="1216"/>
      <c r="BI80" s="1216"/>
      <c r="BJ80" s="1216"/>
      <c r="BK80" s="1216"/>
      <c r="BL80" s="1216"/>
      <c r="BM80" s="1216"/>
      <c r="BN80" s="1216"/>
      <c r="BO80" s="1216"/>
      <c r="BP80" s="1213"/>
      <c r="BQ80" s="1213"/>
      <c r="BR80" s="1213"/>
      <c r="BS80" s="1213"/>
      <c r="BT80" s="1213"/>
      <c r="BU80" s="1213"/>
      <c r="BV80" s="1213"/>
      <c r="BW80" s="1213"/>
      <c r="BX80" s="1213"/>
      <c r="BY80" s="1213"/>
      <c r="BZ80" s="1213"/>
      <c r="CA80" s="1213"/>
      <c r="CB80" s="1213"/>
      <c r="CC80" s="1213"/>
      <c r="CD80" s="1213"/>
      <c r="CE80" s="1213"/>
      <c r="CF80" s="1213"/>
      <c r="CG80" s="1213"/>
      <c r="CH80" s="1213"/>
      <c r="CI80" s="1213"/>
      <c r="CJ80" s="1213"/>
      <c r="CK80" s="1213"/>
      <c r="CL80" s="1213"/>
      <c r="CM80" s="1213"/>
      <c r="CN80" s="1213"/>
      <c r="CO80" s="1213"/>
      <c r="CP80" s="1213"/>
      <c r="CQ80" s="1213"/>
      <c r="CR80" s="1213"/>
      <c r="CS80" s="1213"/>
      <c r="CT80" s="1213"/>
      <c r="CU80" s="1213"/>
      <c r="CV80" s="1213"/>
      <c r="CW80" s="1213"/>
      <c r="CX80" s="1213"/>
      <c r="CY80" s="1213"/>
      <c r="CZ80" s="1213"/>
      <c r="DA80" s="1213"/>
      <c r="DB80" s="1213"/>
      <c r="DC80" s="121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8c70EbD28E3dNoz9OEU9nfh/zhpxLHmqAtGBg6aRxEadNAvYhtJdBguqgDK/NqKcLzfFm4BnigqolcVfxW3tWw==" saltValue="eDGYIAmyxpLFxZAyjpL4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2"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G/GcwgXkzhICu5UYli2w8T3Ykl0ReIT7S7eu6FH/KskQGF8bPn27CWuJfZzl/yQXG+aJ4+xOmUpi+7PlXmVVXw==" saltValue="tVffNtH8boTd/GHYasy/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i2tucsBAJvWtRJf+JhQVRa/Slk7LI0/EJQx0dgDfWV0kXPRzbmhjbYPCSXSp8h8AcJ1Owy5GVOZtLWdOY6Lv7Q==" saltValue="4Bx1JnIqwoiM6czoUXfX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2024-07-29T10:35:28Z</dcterms:created>
  <dcterms:modified xsi:type="dcterms:W3CDTF">2024-09-27T00:45:52Z</dcterms:modified>
  <cp:category/>
</cp:coreProperties>
</file>