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bm-bjyoho.local\share\110_企画財政部\10_企画財政課\20_財政チーム\100_財政状況・財政指標\020_財政状況資料集\2023年度（令和５年度）\02_9月報告分\03_県報告\"/>
    </mc:Choice>
  </mc:AlternateContent>
  <bookViews>
    <workbookView xWindow="0" yWindow="0" windowWidth="20520" windowHeight="9168"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DV102" i="12"/>
  <c r="DQ102" i="12"/>
  <c r="DL102" i="12"/>
  <c r="DG102" i="12"/>
  <c r="DB102" i="12"/>
  <c r="CW102" i="12"/>
  <c r="CR102" i="12"/>
  <c r="AF88" i="12" l="1"/>
  <c r="AP88" i="12"/>
  <c r="AU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<sst xmlns="http://schemas.openxmlformats.org/spreadsheetml/2006/main" count="1096" uniqueCount="590">
  <si>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</si>
  <si>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</si>
  <si>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</si>
  <si>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</si>
  <si>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</si>
  <si>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</si>
  <si>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</si>
  <si>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</si>
  <si>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</si>
  <si>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</si>
  <si>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</si>
  <si>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</si>
  <si>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</si>
  <si>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</si>
  <si>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</si>
  <si>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</si>
  <si>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</si>
  <si>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</si>
  <si>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</si>
  <si>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</si>
  <si>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</si>
  <si>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</si>
  <si>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</si>
  <si>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</si>
  <si>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</si>
  <si>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</si>
  <si>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</si>
  <si>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</si>
  <si>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</si>
  <si>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</si>
  <si>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</si>
  <si>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</si>
  <si>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</si>
  <si>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</si>
  <si>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</si>
  <si>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</si>
  <si>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</si>
  <si>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</si>
  <si>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</si>
  <si>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</si>
  <si>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</si>
  <si>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</si>
  <si>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</si>
  <si>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</si>
  <si>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</si>
  <si>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</si>
  <si>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</si>
  <si>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</si>
  <si>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</si>
  <si>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</si>
  <si>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</si>
  <si>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</si>
  <si>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</si>
  <si>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</si>
  <si>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</si>
  <si>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</si>
  <si>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</si>
  <si>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</si>
  <si>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</si>
  <si>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</si>
  <si>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</si>
  <si>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</si>
  <si>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</si>
  <si>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</si>
  <si>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</si>
  <si>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</si>
  <si>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</si>
  <si>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</si>
  <si>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</si>
  <si>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</si>
  <si>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</si>
  <si>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</si>
  <si>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</si>
  <si>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</si>
  <si>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</si>
  <si>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</si>
  <si>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</si>
  <si>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</si>
  <si>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</si>
  <si>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</si>
  <si>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</si>
  <si>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</si>
  <si>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</si>
  <si>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</si>
  <si>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</si>
  <si>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</si>
  <si>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</si>
  <si>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</si>
  <si>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</si>
  <si>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</si>
  <si>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</si>
  <si>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</si>
  <si>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</si>
  <si>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</si>
  <si>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</si>
  <si>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</si>
  <si>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</si>
  <si>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</si>
  <si>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</si>
  <si>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</si>
  <si>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</si>
  <si>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</si>
  <si>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</si>
  <si>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</si>
  <si>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</si>
  <si>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</si>
  <si>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</si>
  <si>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</si>
  <si>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</si>
  <si>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</si>
  <si>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</si>
  <si>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</si>
  <si>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</si>
  <si>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</si>
  <si>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</si>
  <si>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</si>
  <si>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</si>
  <si>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</si>
  <si>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</si>
  <si>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</si>
  <si>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</si>
  <si>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</si>
  <si>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</si>
  <si>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</si>
  <si>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</si>
  <si>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</si>
  <si>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</si>
  <si>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</si>
  <si>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</si>
  <si>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</si>
  <si>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</si>
  <si>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</si>
  <si>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</si>
  <si>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</si>
  <si>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</si>
  <si>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</si>
  <si>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</si>
  <si>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</si>
  <si>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</si>
  <si>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</si>
  <si>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</si>
  <si>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</si>
  <si>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</si>
  <si>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</si>
  <si>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</si>
  <si>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</si>
  <si>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</si>
  <si>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</si>
  <si>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</si>
  <si>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</si>
  <si>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</si>
  <si>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</si>
  <si>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</si>
  <si>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</si>
  <si>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</si>
  <si>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</si>
  <si>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</si>
  <si>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</si>
  <si>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</si>
  <si>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</si>
  <si>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</si>
  <si>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</si>
  <si>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</si>
  <si>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</si>
  <si>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</si>
  <si>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</si>
  <si>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</si>
  <si>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</si>
  <si>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</si>
  <si>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</si>
  <si>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</si>
  <si>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</si>
  <si>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</si>
  <si>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</si>
  <si>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</si>
  <si>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</si>
  <si>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</si>
  <si>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</si>
  <si>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</si>
  <si>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</si>
  <si>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</si>
  <si>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</si>
  <si>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</si>
  <si>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</si>
  <si>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</si>
  <si>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</si>
  <si>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</si>
  <si>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</si>
  <si>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</si>
  <si>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</si>
  <si>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</si>
  <si>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</si>
  <si>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</si>
  <si>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</si>
  <si>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</si>
  <si>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</si>
  <si>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</si>
  <si>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</si>
  <si>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</si>
  <si>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</si>
  <si>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</si>
  <si>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</si>
  <si>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</si>
  <si>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新潟県燕市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</si>
  <si>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</si>
  <si>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</si>
  <si>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</si>
  <si>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</si>
  <si>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</si>
  <si>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</si>
  <si>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</si>
  <si>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</si>
  <si>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</si>
  <si>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</si>
  <si>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</si>
  <si>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</si>
  <si>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</si>
  <si>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</si>
  <si>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</si>
  <si>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</si>
  <si>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</si>
  <si>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</si>
  <si>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</si>
  <si>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</si>
  <si>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</si>
  <si>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</si>
  <si>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</si>
  <si>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</si>
  <si>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</si>
  <si>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</si>
  <si>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</si>
  <si>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</si>
  <si>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</si>
  <si>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</si>
  <si>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</si>
  <si>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</si>
  <si>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</si>
  <si>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</si>
  <si>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</si>
  <si>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</si>
  <si>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</si>
  <si>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</si>
  <si>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</si>
  <si>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</si>
  <si>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</si>
  <si>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</si>
  <si>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</si>
  <si>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</si>
  <si>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</si>
  <si>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</si>
  <si>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</si>
  <si>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</si>
  <si>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</si>
  <si>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</si>
  <si>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</si>
  <si>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</si>
  <si>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</si>
  <si>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</si>
  <si>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</si>
  <si>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</si>
  <si>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</si>
  <si>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</si>
  <si>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</si>
  <si>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</si>
  <si>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</si>
  <si>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</si>
  <si>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</si>
  <si>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</si>
  <si>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</si>
  <si>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</si>
  <si>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</si>
  <si>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</si>
  <si>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</si>
  <si>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</si>
  <si>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</si>
  <si>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</si>
  <si>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</si>
  <si>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</si>
  <si>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</si>
  <si>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</si>
  <si>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</si>
  <si>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</si>
  <si>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</si>
  <si>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</si>
  <si>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</si>
  <si>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</si>
  <si>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</si>
  <si>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</si>
  <si>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</si>
  <si>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</si>
  <si>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</si>
  <si>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</si>
  <si>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</si>
  <si>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</si>
  <si>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</si>
  <si>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</si>
  <si>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</si>
  <si>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</si>
  <si>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</si>
  <si>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</si>
  <si>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</si>
  <si>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</si>
  <si>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</si>
  <si>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</si>
  <si>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</si>
  <si>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</si>
  <si>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</si>
  <si>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</si>
  <si>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</si>
  <si>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</si>
  <si>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</si>
  <si>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</si>
  <si>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</si>
  <si>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</si>
  <si>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</si>
  <si>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</si>
  <si>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</si>
  <si>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</si>
  <si>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</si>
  <si>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</si>
  <si>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</si>
  <si>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</si>
  <si>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</si>
  <si>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</si>
  <si>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</si>
  <si>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</si>
  <si>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</si>
  <si>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</si>
  <si>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</si>
  <si>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</si>
  <si>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</si>
  <si>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</si>
  <si>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</si>
  <si>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</si>
  <si>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</si>
  <si>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</si>
  <si>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</si>
  <si>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</si>
  <si>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</si>
  <si>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</si>
  <si>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</si>
  <si>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</si>
  <si>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</si>
  <si>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</si>
  <si>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</si>
  <si>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</si>
  <si>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</si>
  <si>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</si>
  <si>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</si>
  <si>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</si>
  <si>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</si>
  <si>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</si>
  <si>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</si>
  <si>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</si>
  <si>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新潟県燕市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</si>
  <si>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</si>
  <si>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</si>
  <si>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</si>
  <si>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</si>
  <si>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</si>
  <si>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</si>
  <si>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</si>
  <si>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</si>
  <si>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</si>
  <si>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</si>
  <si>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</si>
  <si>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</si>
  <si>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</si>
  <si>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</si>
  <si>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</si>
  <si>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</si>
  <si>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</si>
  <si>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</si>
  <si>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</si>
  <si>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</si>
  <si>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</si>
  <si>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</si>
  <si>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</si>
  <si>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</si>
  <si>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</si>
  <si>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</si>
  <si>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</si>
  <si>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</si>
  <si>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</si>
  <si>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</si>
  <si>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</si>
  <si>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</si>
  <si>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</si>
  <si>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</si>
  <si>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</si>
  <si>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</si>
  <si>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</si>
  <si>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</si>
  <si>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</si>
  <si>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</si>
  <si>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</si>
  <si>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</si>
  <si>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</si>
  <si>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</si>
  <si>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</si>
  <si>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</si>
  <si>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</si>
  <si>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</si>
  <si>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</si>
  <si>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</si>
  <si>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</si>
  <si>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</si>
  <si>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</si>
  <si>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</si>
  <si>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</si>
  <si>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</si>
  <si>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</si>
  <si>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</si>
  <si>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</si>
  <si>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</si>
  <si>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</si>
  <si>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</si>
  <si>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</si>
  <si>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</si>
  <si>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</si>
  <si>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</si>
  <si>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</si>
  <si>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</si>
  <si>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</si>
  <si>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</si>
  <si>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</si>
  <si>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</si>
  <si>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</si>
  <si>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</si>
  <si>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</si>
  <si>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</si>
  <si>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</si>
  <si>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</si>
  <si>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</si>
  <si>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</si>
  <si>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</si>
  <si>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</si>
  <si>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</si>
  <si>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</si>
  <si>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</si>
  <si>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</si>
  <si>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</si>
  <si>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</si>
  <si>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</si>
  <si>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</si>
  <si>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</si>
  <si>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</si>
  <si>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</si>
  <si>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</si>
  <si>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</si>
  <si>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</si>
  <si>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</si>
  <si>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</si>
  <si>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</si>
  <si>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</si>
  <si>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</si>
  <si>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</si>
  <si>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</si>
  <si>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</si>
  <si>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</si>
  <si>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</si>
  <si>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</si>
  <si>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</si>
  <si>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</si>
  <si>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</si>
  <si>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</si>
  <si>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</si>
  <si>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</si>
  <si>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</si>
  <si>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</si>
  <si>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</si>
  <si>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</si>
  <si>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</si>
  <si>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</si>
  <si>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</si>
  <si>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</si>
  <si>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</si>
  <si>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</si>
  <si>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</si>
  <si>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</si>
  <si>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</si>
  <si>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</si>
  <si>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</si>
  <si>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</si>
  <si>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</si>
  <si>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</si>
  <si>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</si>
  <si>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</si>
  <si>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</si>
  <si>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</si>
  <si>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</si>
  <si>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</si>
  <si>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</si>
  <si>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</si>
  <si>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</si>
  <si>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</si>
  <si>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</si>
  <si>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</si>
  <si>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</si>
  <si>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</si>
  <si>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</si>
  <si>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</si>
  <si>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</si>
  <si>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</si>
  <si>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</si>
  <si>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</si>
  <si>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</si>
  <si>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</si>
  <si>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</si>
  <si>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</si>
  <si>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</si>
  <si>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</si>
  <si>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</si>
  <si>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</si>
  <si>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</si>
  <si>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</si>
  <si>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</si>
  <si>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</si>
  <si>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</si>
  <si>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</si>
  <si>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</si>
  <si>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</si>
  <si>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</si>
  <si>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</si>
  <si>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</si>
  <si>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</si>
  <si>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</si>
  <si>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</si>
  <si>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</si>
  <si>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0.82</t>
  </si>
  <si>
    <t>一般会計</t>
  </si>
  <si>
    <t>介護保険事業特別会計</t>
  </si>
  <si>
    <t>下水道事業会計</t>
  </si>
  <si>
    <t>国民健康保険特別会計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</si>
  <si>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</si>
  <si>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</si>
  <si>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</si>
  <si>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</si>
  <si>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</si>
  <si>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</si>
  <si>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</si>
  <si>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</si>
  <si>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</si>
  <si>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</si>
  <si>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燕・弥彦総合事務組合（一般会計）</t>
    <rPh sb="0" eb="1">
      <t>ツバメ</t>
    </rPh>
    <rPh sb="2" eb="4">
      <t>ヤヒコ</t>
    </rPh>
    <rPh sb="4" eb="6">
      <t>ソウゴウ</t>
    </rPh>
    <rPh sb="6" eb="8">
      <t>ジム</t>
    </rPh>
    <rPh sb="8" eb="10">
      <t>クミアイ</t>
    </rPh>
    <rPh sb="11" eb="13">
      <t>イッパン</t>
    </rPh>
    <rPh sb="13" eb="15">
      <t>カイケイ</t>
    </rPh>
    <phoneticPr fontId="32"/>
  </si>
  <si>
    <t>燕・弥彦総合事務組合（水道事業会計）</t>
    <rPh sb="11" eb="13">
      <t>スイドウ</t>
    </rPh>
    <rPh sb="13" eb="15">
      <t>ジギョウ</t>
    </rPh>
    <phoneticPr fontId="10"/>
  </si>
  <si>
    <t>新潟県三条・燕総合グラウンド施設組合（一般会計）</t>
  </si>
  <si>
    <t>西蒲原福祉事務組合（一般会計）</t>
  </si>
  <si>
    <t>西蒲原福祉事務組合（西蒲原地区休日夜間急患センター事業特別会計）</t>
  </si>
  <si>
    <t>新潟県市町村総合事務組合（一般会計）</t>
  </si>
  <si>
    <t>新潟県市町村総合事務組合（職員退職手当支給事業特別会計）</t>
  </si>
  <si>
    <t>新潟県市町村総合事務組合（消防団員等公務災害補償事業特別会計）</t>
  </si>
  <si>
    <t>新潟県市町村総合事務組合（消防賞じゅつ金支給事業特別会計）</t>
  </si>
  <si>
    <t>新潟県市町村総合事務組合（非常勤職員公務災害補償等事業特別会計）</t>
  </si>
  <si>
    <t>新潟県市町村総合事務組合（交通災害共済事業特別会計）</t>
  </si>
  <si>
    <t>新潟県後期高齢者医療広域連合（一般会計）</t>
  </si>
  <si>
    <t>新潟県後期高齢者医療広域連合（後期高齢者医療特別会計）</t>
  </si>
  <si>
    <t>-</t>
    <phoneticPr fontId="2"/>
  </si>
  <si>
    <t>-</t>
    <phoneticPr fontId="2"/>
  </si>
  <si>
    <t>-</t>
    <phoneticPr fontId="2"/>
  </si>
  <si>
    <t>-</t>
    <phoneticPr fontId="2"/>
  </si>
  <si>
    <t>-</t>
    <phoneticPr fontId="10"/>
  </si>
  <si>
    <t>三条・燕・西蒲・南蒲広域養護老人ホーム施設組合（一般会計）</t>
    <phoneticPr fontId="2"/>
  </si>
  <si>
    <t>燕西蒲勤労者福祉サービスセンター</t>
  </si>
  <si>
    <t>吉田環境衛生公社</t>
  </si>
  <si>
    <t>県央土地開発公社</t>
  </si>
  <si>
    <t>燕三条地場産業振興センター</t>
  </si>
  <si>
    <t>-</t>
    <phoneticPr fontId="2"/>
  </si>
  <si>
    <t>-</t>
    <phoneticPr fontId="2"/>
  </si>
  <si>
    <t>-</t>
    <phoneticPr fontId="2"/>
  </si>
  <si>
    <t>-</t>
    <phoneticPr fontId="2"/>
  </si>
  <si>
    <t>ふるさと燕応援基金</t>
    <rPh sb="4" eb="5">
      <t>ツバメ</t>
    </rPh>
    <rPh sb="5" eb="7">
      <t>オウエン</t>
    </rPh>
    <rPh sb="7" eb="9">
      <t>キキン</t>
    </rPh>
    <phoneticPr fontId="5"/>
  </si>
  <si>
    <t>ガス事業譲渡精算金活用基金</t>
    <rPh sb="2" eb="4">
      <t>ジギョウ</t>
    </rPh>
    <rPh sb="4" eb="6">
      <t>ジョウト</t>
    </rPh>
    <rPh sb="6" eb="8">
      <t>セイサン</t>
    </rPh>
    <rPh sb="8" eb="9">
      <t>キン</t>
    </rPh>
    <rPh sb="9" eb="11">
      <t>カツヨウ</t>
    </rPh>
    <rPh sb="11" eb="13">
      <t>キキン</t>
    </rPh>
    <phoneticPr fontId="5"/>
  </si>
  <si>
    <t>仲治特別奨学基金</t>
    <rPh sb="0" eb="2">
      <t>ナカジ</t>
    </rPh>
    <rPh sb="2" eb="4">
      <t>トクベツ</t>
    </rPh>
    <rPh sb="4" eb="6">
      <t>ショウガク</t>
    </rPh>
    <rPh sb="6" eb="8">
      <t>キキン</t>
    </rPh>
    <phoneticPr fontId="5"/>
  </si>
  <si>
    <t>子ども夢基金</t>
    <rPh sb="0" eb="1">
      <t>コ</t>
    </rPh>
    <rPh sb="3" eb="4">
      <t>ユメ</t>
    </rPh>
    <rPh sb="4" eb="6">
      <t>キキン</t>
    </rPh>
    <phoneticPr fontId="5"/>
  </si>
  <si>
    <t>社会福祉事業基金</t>
    <rPh sb="0" eb="2">
      <t>シャカイ</t>
    </rPh>
    <rPh sb="2" eb="4">
      <t>フクシ</t>
    </rPh>
    <rPh sb="4" eb="6">
      <t>ジギョウ</t>
    </rPh>
    <rPh sb="6" eb="8">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</si>
  <si>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</si>
  <si>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</si>
  <si>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</si>
  <si>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</si>
  <si>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</si>
  <si>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</si>
  <si>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</si>
  <si>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</si>
  <si>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</si>
  <si>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</si>
  <si>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</si>
  <si>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</si>
  <si>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合併後の施設新設や大規模改修事業の実施により、有形固定資産減価償却率は類似団体と比べて低い水準にあるものの、事業の実施に伴い発行額が増加していた地方債の影響により、将来負担比率は類似団体と比べて高い水準にある。合併特例債等の償還が進み、地方債残高が年々減少することから、将来負担比率は改善していくことが見込まれる。</t>
    <rPh sb="43" eb="44">
      <t>ヒク</t>
    </rPh>
    <rPh sb="97" eb="98">
      <t>タカ</t>
    </rPh>
    <phoneticPr fontId="5"/>
  </si>
  <si>
    <t>将来負担比率、実質公債費比率ともに類似団体と比較し高くなっている。これは、合併後の施設新設や大規模改修事業の実施により地方債の発行額が増加していることが要因となっている。将来負担比率は、合併特例債等の償還が進み、地方債残高が年々減少することから、今後、これらの数値は改善することが見込まれている。実質公債費比率は、燕市の中期財政見通しにより地方債償還額が令和4年度にピークを迎えると見通しとしていることから、令和5年度以降は減少傾向となることが見込まれる。</t>
    <rPh sb="123" eb="125">
      <t>コンゴ</t>
    </rPh>
    <rPh sb="130" eb="132">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</si>
</sst>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EB50-4DDF-85D6-93E140144C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33497</c:v>
                </c:pt>
                <c:pt idx="1">
                  <c:v>45217</c:v>
                </c:pt>
                <c:pt idx="2">
                  <c:v>49236</c:v>
                </c:pt>
                <c:pt idx="3">
                  <c:v>66722</c:v>
                </c:pt>
                <c:pt idx="4">
                  <c:v>52359</c:v>
                </c:pt>
              </c:numCache>
            </c:numRef>
          </c:val>
          <c:smooth val="0"/>
          <c:extLst>
            <c:ext xmlns:c16="http://schemas.microsoft.com/office/drawing/2014/chart" uri="{C3380CC4-5D6E-409C-BE32-E72D297353CC}">
              <c16:uniqueId val="{00000001-EB50-4DDF-85D6-93E140144C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c:v>
                </c:pt>
                <c:pt idx="1">
                  <c:v>6.64</c:v>
                </c:pt>
                <c:pt idx="2">
                  <c:v>9.34</c:v>
                </c:pt>
                <c:pt idx="3">
                  <c:v>11.18</c:v>
                </c:pt>
                <c:pt idx="4">
                  <c:v>11.67</c:v>
                </c:pt>
              </c:numCache>
            </c:numRef>
          </c:val>
          <c:extLst>
            <c:ext xmlns:c16="http://schemas.microsoft.com/office/drawing/2014/chart" uri="{C3380CC4-5D6E-409C-BE32-E72D297353CC}">
              <c16:uniqueId val="{00000000-3B6F-4094-96F1-A2B23697A8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12.34</c:v>
                </c:pt>
                <c:pt idx="1">
                  <c:v>12.37</c:v>
                </c:pt>
                <c:pt idx="2">
                  <c:v>15.03</c:v>
                </c:pt>
                <c:pt idx="3">
                  <c:v>17.23</c:v>
                </c:pt>
                <c:pt idx="4">
                  <c:v>15.36</c:v>
                </c:pt>
              </c:numCache>
            </c:numRef>
          </c:val>
          <c:extLst>
            <c:ext xmlns:c16="http://schemas.microsoft.com/office/drawing/2014/chart" uri="{C3380CC4-5D6E-409C-BE32-E72D297353CC}">
              <c16:uniqueId val="{00000001-3B6F-4094-96F1-A2B23697A8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0.89</c:v>
                </c:pt>
                <c:pt idx="1">
                  <c:v>2.2200000000000002</c:v>
                </c:pt>
                <c:pt idx="2">
                  <c:v>5.86</c:v>
                </c:pt>
                <c:pt idx="3">
                  <c:v>3.5</c:v>
                </c:pt>
                <c:pt idx="4">
                  <c:v>-0.82</c:v>
                </c:pt>
              </c:numCache>
            </c:numRef>
          </c:val>
          <c:smooth val="0"/>
          <c:extLst>
            <c:ext xmlns:c16="http://schemas.microsoft.com/office/drawing/2014/chart" uri="{C3380CC4-5D6E-409C-BE32-E72D297353CC}">
              <c16:uniqueId val="{00000002-3B6F-4094-96F1-A2B23697A8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56-47DE-BC0F-67E74662AD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56-47DE-BC0F-67E74662AD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56-47DE-BC0F-67E74662AD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E56-47DE-BC0F-67E74662ADC4}"/>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E56-47DE-BC0F-67E74662ADC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0.11</c:v>
                </c:pt>
                <c:pt idx="4">
                  <c:v>#N/A</c:v>
                </c:pt>
                <c:pt idx="5">
                  <c:v>0.11</c:v>
                </c:pt>
                <c:pt idx="6">
                  <c:v>#N/A</c:v>
                </c:pt>
                <c:pt idx="7">
                  <c:v>0.13</c:v>
                </c:pt>
                <c:pt idx="8">
                  <c:v>#N/A</c:v>
                </c:pt>
                <c:pt idx="9">
                  <c:v>0.14000000000000001</c:v>
                </c:pt>
              </c:numCache>
            </c:numRef>
          </c:val>
          <c:extLst>
            <c:ext xmlns:c16="http://schemas.microsoft.com/office/drawing/2014/chart" uri="{C3380CC4-5D6E-409C-BE32-E72D297353CC}">
              <c16:uniqueId val="{00000005-3E56-47DE-BC0F-67E74662ADC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0.41</c:v>
                </c:pt>
                <c:pt idx="2">
                  <c:v>#N/A</c:v>
                </c:pt>
                <c:pt idx="3">
                  <c:v>0.97</c:v>
                </c:pt>
                <c:pt idx="4">
                  <c:v>#N/A</c:v>
                </c:pt>
                <c:pt idx="5">
                  <c:v>0.8</c:v>
                </c:pt>
                <c:pt idx="6">
                  <c:v>#N/A</c:v>
                </c:pt>
                <c:pt idx="7">
                  <c:v>0.35</c:v>
                </c:pt>
                <c:pt idx="8">
                  <c:v>#N/A</c:v>
                </c:pt>
                <c:pt idx="9">
                  <c:v>0.45</c:v>
                </c:pt>
              </c:numCache>
            </c:numRef>
          </c:val>
          <c:extLst>
            <c:ext xmlns:c16="http://schemas.microsoft.com/office/drawing/2014/chart" uri="{C3380CC4-5D6E-409C-BE32-E72D297353CC}">
              <c16:uniqueId val="{00000006-3E56-47DE-BC0F-67E74662ADC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0.65</c:v>
                </c:pt>
                <c:pt idx="4">
                  <c:v>#N/A</c:v>
                </c:pt>
                <c:pt idx="5">
                  <c:v>0.67</c:v>
                </c:pt>
                <c:pt idx="6">
                  <c:v>#N/A</c:v>
                </c:pt>
                <c:pt idx="7">
                  <c:v>0.71</c:v>
                </c:pt>
                <c:pt idx="8">
                  <c:v>#N/A</c:v>
                </c:pt>
                <c:pt idx="9">
                  <c:v>0.87</c:v>
                </c:pt>
              </c:numCache>
            </c:numRef>
          </c:val>
          <c:extLst>
            <c:ext xmlns:c16="http://schemas.microsoft.com/office/drawing/2014/chart" uri="{C3380CC4-5D6E-409C-BE32-E72D297353CC}">
              <c16:uniqueId val="{00000007-3E56-47DE-BC0F-67E74662ADC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0.84</c:v>
                </c:pt>
                <c:pt idx="2">
                  <c:v>#N/A</c:v>
                </c:pt>
                <c:pt idx="3">
                  <c:v>0.65</c:v>
                </c:pt>
                <c:pt idx="4">
                  <c:v>#N/A</c:v>
                </c:pt>
                <c:pt idx="5">
                  <c:v>1</c:v>
                </c:pt>
                <c:pt idx="6">
                  <c:v>#N/A</c:v>
                </c:pt>
                <c:pt idx="7">
                  <c:v>2.59</c:v>
                </c:pt>
                <c:pt idx="8">
                  <c:v>#N/A</c:v>
                </c:pt>
                <c:pt idx="9">
                  <c:v>2.38</c:v>
                </c:pt>
              </c:numCache>
            </c:numRef>
          </c:val>
          <c:extLst>
            <c:ext xmlns:c16="http://schemas.microsoft.com/office/drawing/2014/chart" uri="{C3380CC4-5D6E-409C-BE32-E72D297353CC}">
              <c16:uniqueId val="{00000008-3E56-47DE-BC0F-67E74662AD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c:v>
                </c:pt>
                <c:pt idx="2">
                  <c:v>#N/A</c:v>
                </c:pt>
                <c:pt idx="3">
                  <c:v>6.63</c:v>
                </c:pt>
                <c:pt idx="4">
                  <c:v>#N/A</c:v>
                </c:pt>
                <c:pt idx="5">
                  <c:v>9.34</c:v>
                </c:pt>
                <c:pt idx="6">
                  <c:v>#N/A</c:v>
                </c:pt>
                <c:pt idx="7">
                  <c:v>11.18</c:v>
                </c:pt>
                <c:pt idx="8">
                  <c:v>#N/A</c:v>
                </c:pt>
                <c:pt idx="9">
                  <c:v>11.66</c:v>
                </c:pt>
              </c:numCache>
            </c:numRef>
          </c:val>
          <c:extLst>
            <c:ext xmlns:c16="http://schemas.microsoft.com/office/drawing/2014/chart" uri="{C3380CC4-5D6E-409C-BE32-E72D297353CC}">
              <c16:uniqueId val="{00000009-3E56-47DE-BC0F-67E74662AD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3812</c:v>
                </c:pt>
                <c:pt idx="5">
                  <c:v>3862</c:v>
                </c:pt>
                <c:pt idx="8">
                  <c:v>3863</c:v>
                </c:pt>
                <c:pt idx="11">
                  <c:v>3661</c:v>
                </c:pt>
                <c:pt idx="14">
                  <c:v>3619</c:v>
                </c:pt>
              </c:numCache>
            </c:numRef>
          </c:val>
          <c:extLst>
            <c:ext xmlns:c16="http://schemas.microsoft.com/office/drawing/2014/chart" uri="{C3380CC4-5D6E-409C-BE32-E72D297353CC}">
              <c16:uniqueId val="{00000000-D8CF-4EE3-9BC7-D2C96F6E6B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CF-4EE3-9BC7-D2C96F6E6B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83</c:v>
                </c:pt>
                <c:pt idx="3">
                  <c:v>60</c:v>
                </c:pt>
                <c:pt idx="6">
                  <c:v>77</c:v>
                </c:pt>
                <c:pt idx="9">
                  <c:v>76</c:v>
                </c:pt>
                <c:pt idx="12">
                  <c:v>71</c:v>
                </c:pt>
              </c:numCache>
            </c:numRef>
          </c:val>
          <c:extLst>
            <c:ext xmlns:c16="http://schemas.microsoft.com/office/drawing/2014/chart" uri="{C3380CC4-5D6E-409C-BE32-E72D297353CC}">
              <c16:uniqueId val="{00000002-D8CF-4EE3-9BC7-D2C96F6E6B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266</c:v>
                </c:pt>
                <c:pt idx="3">
                  <c:v>284</c:v>
                </c:pt>
                <c:pt idx="6">
                  <c:v>299</c:v>
                </c:pt>
                <c:pt idx="9">
                  <c:v>196</c:v>
                </c:pt>
                <c:pt idx="12">
                  <c:v>196</c:v>
                </c:pt>
              </c:numCache>
            </c:numRef>
          </c:val>
          <c:extLst>
            <c:ext xmlns:c16="http://schemas.microsoft.com/office/drawing/2014/chart" uri="{C3380CC4-5D6E-409C-BE32-E72D297353CC}">
              <c16:uniqueId val="{00000003-D8CF-4EE3-9BC7-D2C96F6E6B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1256</c:v>
                </c:pt>
                <c:pt idx="3">
                  <c:v>1210</c:v>
                </c:pt>
                <c:pt idx="6">
                  <c:v>1220</c:v>
                </c:pt>
                <c:pt idx="9">
                  <c:v>1193</c:v>
                </c:pt>
                <c:pt idx="12">
                  <c:v>1109</c:v>
                </c:pt>
              </c:numCache>
            </c:numRef>
          </c:val>
          <c:extLst>
            <c:ext xmlns:c16="http://schemas.microsoft.com/office/drawing/2014/chart" uri="{C3380CC4-5D6E-409C-BE32-E72D297353CC}">
              <c16:uniqueId val="{00000004-D8CF-4EE3-9BC7-D2C96F6E6B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CF-4EE3-9BC7-D2C96F6E6B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CF-4EE3-9BC7-D2C96F6E6B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4352</c:v>
                </c:pt>
                <c:pt idx="3">
                  <c:v>4410</c:v>
                </c:pt>
                <c:pt idx="6">
                  <c:v>4538</c:v>
                </c:pt>
                <c:pt idx="9">
                  <c:v>4630</c:v>
                </c:pt>
                <c:pt idx="12">
                  <c:v>4485</c:v>
                </c:pt>
              </c:numCache>
            </c:numRef>
          </c:val>
          <c:extLst>
            <c:ext xmlns:c16="http://schemas.microsoft.com/office/drawing/2014/chart" uri="{C3380CC4-5D6E-409C-BE32-E72D297353CC}">
              <c16:uniqueId val="{00000007-D8CF-4EE3-9BC7-D2C96F6E6B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2145</c:v>
                </c:pt>
                <c:pt idx="2">
                  <c:v>#N/A</c:v>
                </c:pt>
                <c:pt idx="3">
                  <c:v>#N/A</c:v>
                </c:pt>
                <c:pt idx="4">
                  <c:v>2102</c:v>
                </c:pt>
                <c:pt idx="5">
                  <c:v>#N/A</c:v>
                </c:pt>
                <c:pt idx="6">
                  <c:v>#N/A</c:v>
                </c:pt>
                <c:pt idx="7">
                  <c:v>2271</c:v>
                </c:pt>
                <c:pt idx="8">
                  <c:v>#N/A</c:v>
                </c:pt>
                <c:pt idx="9">
                  <c:v>#N/A</c:v>
                </c:pt>
                <c:pt idx="10">
                  <c:v>2434</c:v>
                </c:pt>
                <c:pt idx="11">
                  <c:v>#N/A</c:v>
                </c:pt>
                <c:pt idx="12">
                  <c:v>#N/A</c:v>
                </c:pt>
                <c:pt idx="13">
                  <c:v>2242</c:v>
                </c:pt>
                <c:pt idx="14">
                  <c:v>#N/A</c:v>
                </c:pt>
              </c:numCache>
            </c:numRef>
          </c:val>
          <c:smooth val="0"/>
          <c:extLst>
            <c:ext xmlns:c16="http://schemas.microsoft.com/office/drawing/2014/chart" uri="{C3380CC4-5D6E-409C-BE32-E72D297353CC}">
              <c16:uniqueId val="{00000008-D8CF-4EE3-9BC7-D2C96F6E6B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44110</c:v>
                </c:pt>
                <c:pt idx="5">
                  <c:v>42155</c:v>
                </c:pt>
                <c:pt idx="8">
                  <c:v>40999</c:v>
                </c:pt>
                <c:pt idx="11">
                  <c:v>39376</c:v>
                </c:pt>
                <c:pt idx="14">
                  <c:v>36143</c:v>
                </c:pt>
              </c:numCache>
            </c:numRef>
          </c:val>
          <c:extLst>
            <c:ext xmlns:c16="http://schemas.microsoft.com/office/drawing/2014/chart" uri="{C3380CC4-5D6E-409C-BE32-E72D297353CC}">
              <c16:uniqueId val="{00000000-8B5A-480E-86FE-8E503826E5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91</c:v>
                </c:pt>
                <c:pt idx="5">
                  <c:v>49</c:v>
                </c:pt>
                <c:pt idx="8">
                  <c:v>41</c:v>
                </c:pt>
                <c:pt idx="11">
                  <c:v>18</c:v>
                </c:pt>
                <c:pt idx="14">
                  <c:v>12</c:v>
                </c:pt>
              </c:numCache>
            </c:numRef>
          </c:val>
          <c:extLst>
            <c:ext xmlns:c16="http://schemas.microsoft.com/office/drawing/2014/chart" uri="{C3380CC4-5D6E-409C-BE32-E72D297353CC}">
              <c16:uniqueId val="{00000001-8B5A-480E-86FE-8E503826E5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7216</c:v>
                </c:pt>
                <c:pt idx="5">
                  <c:v>8681</c:v>
                </c:pt>
                <c:pt idx="8">
                  <c:v>9827</c:v>
                </c:pt>
                <c:pt idx="11">
                  <c:v>10588</c:v>
                </c:pt>
                <c:pt idx="14">
                  <c:v>10613</c:v>
                </c:pt>
              </c:numCache>
            </c:numRef>
          </c:val>
          <c:extLst>
            <c:ext xmlns:c16="http://schemas.microsoft.com/office/drawing/2014/chart" uri="{C3380CC4-5D6E-409C-BE32-E72D297353CC}">
              <c16:uniqueId val="{00000002-8B5A-480E-86FE-8E503826E5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5A-480E-86FE-8E503826E5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5A-480E-86FE-8E503826E5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5A-480E-86FE-8E503826E5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5167</c:v>
                </c:pt>
                <c:pt idx="3">
                  <c:v>5016</c:v>
                </c:pt>
                <c:pt idx="6">
                  <c:v>4966</c:v>
                </c:pt>
                <c:pt idx="9">
                  <c:v>4762</c:v>
                </c:pt>
                <c:pt idx="12">
                  <c:v>4461</c:v>
                </c:pt>
              </c:numCache>
            </c:numRef>
          </c:val>
          <c:extLst>
            <c:ext xmlns:c16="http://schemas.microsoft.com/office/drawing/2014/chart" uri="{C3380CC4-5D6E-409C-BE32-E72D297353CC}">
              <c16:uniqueId val="{00000006-8B5A-480E-86FE-8E503826E5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1103</c:v>
                </c:pt>
                <c:pt idx="3">
                  <c:v>934</c:v>
                </c:pt>
                <c:pt idx="6">
                  <c:v>723</c:v>
                </c:pt>
                <c:pt idx="9">
                  <c:v>584</c:v>
                </c:pt>
                <c:pt idx="12">
                  <c:v>914</c:v>
                </c:pt>
              </c:numCache>
            </c:numRef>
          </c:val>
          <c:extLst>
            <c:ext xmlns:c16="http://schemas.microsoft.com/office/drawing/2014/chart" uri="{C3380CC4-5D6E-409C-BE32-E72D297353CC}">
              <c16:uniqueId val="{00000007-8B5A-480E-86FE-8E503826E5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16525</c:v>
                </c:pt>
                <c:pt idx="3">
                  <c:v>16133</c:v>
                </c:pt>
                <c:pt idx="6">
                  <c:v>16060</c:v>
                </c:pt>
                <c:pt idx="9">
                  <c:v>15870</c:v>
                </c:pt>
                <c:pt idx="12">
                  <c:v>15035</c:v>
                </c:pt>
              </c:numCache>
            </c:numRef>
          </c:val>
          <c:extLst>
            <c:ext xmlns:c16="http://schemas.microsoft.com/office/drawing/2014/chart" uri="{C3380CC4-5D6E-409C-BE32-E72D297353CC}">
              <c16:uniqueId val="{00000008-8B5A-480E-86FE-8E503826E5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663</c:v>
                </c:pt>
                <c:pt idx="3">
                  <c:v>609</c:v>
                </c:pt>
                <c:pt idx="6">
                  <c:v>538</c:v>
                </c:pt>
                <c:pt idx="9">
                  <c:v>467</c:v>
                </c:pt>
                <c:pt idx="12">
                  <c:v>397</c:v>
                </c:pt>
              </c:numCache>
            </c:numRef>
          </c:val>
          <c:extLst>
            <c:ext xmlns:c16="http://schemas.microsoft.com/office/drawing/2014/chart" uri="{C3380CC4-5D6E-409C-BE32-E72D297353CC}">
              <c16:uniqueId val="{00000009-8B5A-480E-86FE-8E503826E5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48186</c:v>
                </c:pt>
                <c:pt idx="3">
                  <c:v>46569</c:v>
                </c:pt>
                <c:pt idx="6">
                  <c:v>44975</c:v>
                </c:pt>
                <c:pt idx="9">
                  <c:v>43525</c:v>
                </c:pt>
                <c:pt idx="12">
                  <c:v>41168</c:v>
                </c:pt>
              </c:numCache>
            </c:numRef>
          </c:val>
          <c:extLst>
            <c:ext xmlns:c16="http://schemas.microsoft.com/office/drawing/2014/chart" uri="{C3380CC4-5D6E-409C-BE32-E72D297353CC}">
              <c16:uniqueId val="{0000000A-8B5A-480E-86FE-8E503826E5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20229</c:v>
                </c:pt>
                <c:pt idx="2">
                  <c:v>#N/A</c:v>
                </c:pt>
                <c:pt idx="3">
                  <c:v>#N/A</c:v>
                </c:pt>
                <c:pt idx="4">
                  <c:v>18376</c:v>
                </c:pt>
                <c:pt idx="5">
                  <c:v>#N/A</c:v>
                </c:pt>
                <c:pt idx="6">
                  <c:v>#N/A</c:v>
                </c:pt>
                <c:pt idx="7">
                  <c:v>16394</c:v>
                </c:pt>
                <c:pt idx="8">
                  <c:v>#N/A</c:v>
                </c:pt>
                <c:pt idx="9">
                  <c:v>#N/A</c:v>
                </c:pt>
                <c:pt idx="10">
                  <c:v>15225</c:v>
                </c:pt>
                <c:pt idx="11">
                  <c:v>#N/A</c:v>
                </c:pt>
                <c:pt idx="12">
                  <c:v>#N/A</c:v>
                </c:pt>
                <c:pt idx="13">
                  <c:v>15206</c:v>
                </c:pt>
                <c:pt idx="14">
                  <c:v>#N/A</c:v>
                </c:pt>
              </c:numCache>
            </c:numRef>
          </c:val>
          <c:smooth val="0"/>
          <c:extLst>
            <c:ext xmlns:c16="http://schemas.microsoft.com/office/drawing/2014/chart" uri="{C3380CC4-5D6E-409C-BE32-E72D297353CC}">
              <c16:uniqueId val="{0000000B-8B5A-480E-86FE-8E503826E5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3184</c:v>
                </c:pt>
                <c:pt idx="1">
                  <c:v>3571</c:v>
                </c:pt>
                <c:pt idx="2">
                  <c:v>3247</c:v>
                </c:pt>
              </c:numCache>
            </c:numRef>
          </c:val>
          <c:extLst>
            <c:ext xmlns:c16="http://schemas.microsoft.com/office/drawing/2014/chart" uri="{C3380CC4-5D6E-409C-BE32-E72D297353CC}">
              <c16:uniqueId val="{00000000-50EE-47FB-99C4-B5A7C98E49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815</c:v>
                </c:pt>
                <c:pt idx="1">
                  <c:v>918</c:v>
                </c:pt>
                <c:pt idx="2">
                  <c:v>1209</c:v>
                </c:pt>
              </c:numCache>
            </c:numRef>
          </c:val>
          <c:extLst>
            <c:ext xmlns:c16="http://schemas.microsoft.com/office/drawing/2014/chart" uri="{C3380CC4-5D6E-409C-BE32-E72D297353CC}">
              <c16:uniqueId val="{00000001-50EE-47FB-99C4-B5A7C98E49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3935</c:v>
                </c:pt>
                <c:pt idx="1">
                  <c:v>4201</c:v>
                </c:pt>
                <c:pt idx="2">
                  <c:v>4290</c:v>
                </c:pt>
              </c:numCache>
            </c:numRef>
          </c:val>
          <c:extLst>
            <c:ext xmlns:c16="http://schemas.microsoft.com/office/drawing/2014/chart" uri="{C3380CC4-5D6E-409C-BE32-E72D297353CC}">
              <c16:uniqueId val="{00000002-50EE-47FB-99C4-B5A7C98E49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{1682098C-98EC-4F26-97C3-7F4A80356810}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87-4E55-BFFE-CFCE4C9CBC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{B8BAA38D-7168-4B3A-83A0-AD60EC21838B}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87-4E55-BFFE-CFCE4C9CBC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{0E610BF5-98B3-4CB1-A1E5-2379E00382E8}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87-4E55-BFFE-CFCE4C9CBC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{DD8EB83B-1009-433E-BD43-6FCF8D399790}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87-4E55-BFFE-CFCE4C9CBC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{36842F16-4AF8-44EA-821C-A45612656C2C}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87-4E55-BFFE-CFCE4C9CBC0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{426FFECE-CEC8-4BAD-8BBE-42AA9253751A}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87-4E55-BFFE-CFCE4C9CBC0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{BF3F3C9E-DE89-4D2B-BADE-DD6D02B919C9}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87-4E55-BFFE-CFCE4C9CBC0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{D570964C-4394-45FF-B8AD-B2FFEDF01165}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87-4E55-BFFE-CFCE4C9CBC0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{5702E833-4608-4294-9B71-FB7929F4F688}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87-4E55-BFFE-CFCE4C9CBC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71.099999999999994</c:v>
                </c:pt>
                <c:pt idx="8">
                  <c:v>52.2</c:v>
                </c:pt>
                <c:pt idx="16">
                  <c:v>53.8</c:v>
                </c:pt>
                <c:pt idx="24">
                  <c:v>55.3</c:v>
                </c:pt>
                <c:pt idx="32">
                  <c:v>56.8</c:v>
                </c:pt>
              </c:numCache>
            </c:numRef>
          </c:xVal>
          <c:yVal>
            <c:numRef>
              <c:f>公会計指標分析・財政指標組合せ分析表!$BP$51:$DC$51</c:f>
              <c:numCache>
                <c:formatCode>#,##0.0;"▲ "#,##0.0</c:formatCode>
                <c:ptCount val="40"/>
                <c:pt idx="0">
                  <c:v>125</c:v>
                </c:pt>
                <c:pt idx="8">
                  <c:v>109.2</c:v>
                </c:pt>
                <c:pt idx="16">
                  <c:v>94.3</c:v>
                </c:pt>
                <c:pt idx="24">
                  <c:v>88.9</c:v>
                </c:pt>
                <c:pt idx="32">
                  <c:v>86.5</c:v>
                </c:pt>
              </c:numCache>
            </c:numRef>
          </c:yVal>
          <c:smooth val="0"/>
          <c:extLst>
            <c:ext xmlns:c16="http://schemas.microsoft.com/office/drawing/2014/chart" uri="{C3380CC4-5D6E-409C-BE32-E72D297353CC}">
              <c16:uniqueId val="{00000009-0B87-4E55-BFFE-CFCE4C9CBC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1.9922385441278407E-2"/>
                  <c:y val="-4.0262217187417342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{7A026FF1-4AD3-46E8-9403-4276B82F46C4}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87-4E55-BFFE-CFCE4C9CBC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{89C77BE6-21DC-4146-8CF6-D9023259DA85}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87-4E55-BFFE-CFCE4C9CBC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{DD4718E7-0D1B-4CF7-AEB2-4087D961B1A8}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87-4E55-BFFE-CFCE4C9CBC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{CE74D84B-EB29-4FFA-97C7-4CE626485C53}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87-4E55-BFFE-CFCE4C9CBC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{8FAE5D5D-FD60-4A67-8856-CB4EBEBD4E4A}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87-4E55-BFFE-CFCE4C9CBC0D}"/>
                </c:ext>
              </c:extLst>
            </c:dLbl>
            <c:dLbl>
              <c:idx val="8"/>
              <c:layout>
                <c:manualLayout>
                  <c:x val="-4.410911585919005E-2"/>
                  <c:y val="-7.464944933893320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{3BAF459A-72B7-498E-A639-592EFB3FB095}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87-4E55-BFFE-CFCE4C9CBC0D}"/>
                </c:ext>
              </c:extLst>
            </c:dLbl>
            <c:dLbl>
              <c:idx val="16"/>
              <c:layout>
                <c:manualLayout>
                  <c:x val="-3.2015750650234161E-2"/>
                  <c:y val="-7.93054597912450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{03057F5B-66BE-41F4-8D61-C6EB4B2CBEFB}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87-4E55-BFFE-CFCE4C9CBC0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{DB62C8B6-A2FA-4580-B254-BB080C52ACAB}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87-4E55-BFFE-CFCE4C9CBC0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{EFCDD389-3847-42F2-972D-2ACCEDE9500A}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87-4E55-BFFE-CFCE4C9CBC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0B87-4E55-BFFE-CFCE4C9CBC0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{3B2FA682-FAF5-434E-8B97-A2551C93352E}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2A-4CE1-AF00-822BBF04CD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{07BB2383-C679-4D78-928D-FAE58E1A804E}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2A-4CE1-AF00-822BBF04CD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{4B9D7AE1-F034-4510-9118-547B929B497B}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2A-4CE1-AF00-822BBF04CD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{BCA0E8D6-B27D-465E-9EF7-70D6ED8FE248}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2A-4CE1-AF00-822BBF04CD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{4FF48F1D-41EF-48D3-BEB6-A37F0316BA7B}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2A-4CE1-AF00-822BBF04CD67}"/>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{1D6DDC57-CCC5-456C-AB55-E0002535039B}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2A-4CE1-AF00-822BBF04CD67}"/>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{A60985E1-3391-4AAD-B9EB-42467B8BF3BC}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2A-4CE1-AF00-822BBF04CD67}"/>
                </c:ext>
              </c:extLst>
            </c:dLbl>
            <c:dLbl>
              <c:idx val="24"/>
              <c:layout>
                <c:manualLayout>
                  <c:x val="0"/>
                  <c:y val="1.307720286292209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{E0828FF6-E304-4BB6-B614-4933EB2A8CEF}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2A-4CE1-AF00-822BBF04CD67}"/>
                </c:ext>
              </c:extLst>
            </c:dLbl>
            <c:dLbl>
              <c:idx val="32"/>
              <c:layout>
                <c:manualLayout>
                  <c:x val="0"/>
                  <c:y val="-1.30772028629220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{899E80B8-0BE4-4DBF-B26E-6689D183FCA3}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2A-4CE1-AF00-822BBF04CD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12.7</c:v>
                </c:pt>
                <c:pt idx="16">
                  <c:v>12.9</c:v>
                </c:pt>
                <c:pt idx="24">
                  <c:v>13.2</c:v>
                </c:pt>
                <c:pt idx="32">
                  <c:v>13.3</c:v>
                </c:pt>
              </c:numCache>
            </c:numRef>
          </c:xVal>
          <c:yVal>
            <c:numRef>
              <c:f>公会計指標分析・財政指標組合せ分析表!$BP$73:$DC$73</c:f>
              <c:numCache>
                <c:formatCode>#,##0.0;"▲ "#,##0.0</c:formatCode>
                <c:ptCount val="40"/>
                <c:pt idx="0">
                  <c:v>125</c:v>
                </c:pt>
                <c:pt idx="8">
                  <c:v>109.2</c:v>
                </c:pt>
                <c:pt idx="16">
                  <c:v>94.3</c:v>
                </c:pt>
                <c:pt idx="24">
                  <c:v>88.9</c:v>
                </c:pt>
                <c:pt idx="32">
                  <c:v>86.5</c:v>
                </c:pt>
              </c:numCache>
            </c:numRef>
          </c:yVal>
          <c:smooth val="0"/>
          <c:extLst>
            <c:ext xmlns:c16="http://schemas.microsoft.com/office/drawing/2014/chart" uri="{C3380CC4-5D6E-409C-BE32-E72D297353CC}">
              <c16:uniqueId val="{00000009-BE2A-4CE1-AF00-822BBF04CD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25045362478568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{0352E77C-5A3B-46E2-BECC-3088358B21BF}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2A-4CE1-AF00-822BBF04CD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{06164159-3733-4534-9D37-4AD352BCB937}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2A-4CE1-AF00-822BBF04CD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{D62470EC-A235-48A8-A628-75C1AF580849}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2A-4CE1-AF00-822BBF04CD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{E0791732-5B3B-44DC-A1D7-C3E3F665855B}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2A-4CE1-AF00-822BBF04CD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{6FA15778-2D44-4287-B755-86DF5F32DF39}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2A-4CE1-AF00-822BBF04CD67}"/>
                </c:ext>
              </c:extLst>
            </c:dLbl>
            <c:dLbl>
              <c:idx val="8"/>
              <c:layout>
                <c:manualLayout>
                  <c:x val="0"/>
                  <c:y val="-4.3314402903746607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{E1E3606E-ACF1-484B-9EFE-A11F316B2742}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2A-4CE1-AF00-822BBF04CD67}"/>
                </c:ext>
              </c:extLst>
            </c:dLbl>
            <c:dLbl>
              <c:idx val="16"/>
              <c:layout>
                <c:manualLayout>
                  <c:x val="0"/>
                  <c:y val="5.560628177000316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{7C2B67EE-437B-490C-8FE0-89C429117D2A}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2A-4CE1-AF00-822BBF04CD67}"/>
                </c:ext>
              </c:extLst>
            </c:dLbl>
            <c:dLbl>
              <c:idx val="24"/>
              <c:layout>
                <c:manualLayout>
                  <c:x val="0"/>
                  <c:y val="1.0736985301118496E-4"/>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{5883608F-4B25-4C6B-8373-61AE7ACE6D1B}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2A-4CE1-AF00-822BBF04CD67}"/>
                </c:ext>
              </c:extLst>
            </c:dLbl>
            <c:dLbl>
              <c:idx val="32"/>
              <c:layout>
                <c:manualLayout>
                  <c:x val="0"/>
                  <c:y val="-2.458598390171430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{BC638DB3-4995-4DFD-B6F9-CF9D69B8CDF3}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2A-4CE1-AF00-822BBF04CD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BE2A-4CE1-AF00-822BBF04CD67}"/>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元利償還金等</a:t>
          </a:r>
          <a:r>
            <a:rPr kumimoji="1" lang="en-US" altLang="ja-JP" sz="1300">
              <a:latin typeface="ＭＳ ゴシック" pitchFamily="49" charset="-128"/>
              <a:ea typeface="ＭＳ ゴシック" pitchFamily="49" charset="-128"/>
            </a:rPr>
            <a:t>(A)】</a:t>
          </a:r>
        </a:p>
        <a:p>
          <a:r>
            <a:rPr kumimoji="1" lang="ja-JP" altLang="en-US" sz="1300">
              <a:latin typeface="ＭＳ ゴシック" pitchFamily="49" charset="-128"/>
              <a:ea typeface="ＭＳ ゴシック" pitchFamily="49" charset="-128"/>
            </a:rPr>
            <a:t>合併特例債等の償還の進展により、順調に市債残高が減少していることから、前年度と比較して減少した。</a:t>
          </a:r>
          <a:endParaRPr kumimoji="1" lang="en-US" altLang="ja-JP" sz="13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算入公債費等</a:t>
          </a:r>
          <a:r>
            <a:rPr kumimoji="1" lang="en-US" altLang="ja-JP" sz="1300">
              <a:latin typeface="ＭＳ ゴシック" pitchFamily="49" charset="-128"/>
              <a:ea typeface="ＭＳ ゴシック" pitchFamily="49" charset="-128"/>
            </a:rPr>
            <a:t>(B)】</a:t>
          </a:r>
        </a:p>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年度許可分の緊急防災・減災事業債等の算入終了により前年度と比較して減少した。</a:t>
          </a:r>
        </a:p>
        <a:p>
          <a:endParaRPr kumimoji="1" lang="ja-JP" altLang="en-US"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実質公債費比率（分子）</a:t>
          </a:r>
          <a:r>
            <a:rPr kumimoji="1" lang="en-US" altLang="ja-JP" sz="1300">
              <a:latin typeface="ＭＳ ゴシック" pitchFamily="49" charset="-128"/>
              <a:ea typeface="ＭＳ ゴシック" pitchFamily="49" charset="-128"/>
            </a:rPr>
            <a:t>(A)-(B)】</a:t>
          </a:r>
        </a:p>
        <a:p>
          <a:r>
            <a:rPr kumimoji="1" lang="ja-JP" altLang="en-US" sz="1300">
              <a:latin typeface="ＭＳ ゴシック" pitchFamily="49" charset="-128"/>
              <a:ea typeface="ＭＳ ゴシック" pitchFamily="49" charset="-128"/>
            </a:rPr>
            <a:t>合併特例債等の償還の進展により令和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年度をピークに公債費が逓減する見通しであるため、実質公債費比率の分子についても、同様に推移する見込みである。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p>
        <a:p>
          <a:r>
            <a:rPr kumimoji="1" lang="ja-JP" altLang="en-US" sz="1400">
              <a:latin typeface="ＭＳ ゴシック" pitchFamily="49" charset="-128"/>
              <a:ea typeface="ＭＳ ゴシック" pitchFamily="49" charset="-128"/>
            </a:rPr>
            <a:t>　合併特例債の償還の進展により、一般会計等に係る地方債の現在高が減少したことにより減少した。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p>
        <a:p>
          <a:r>
            <a:rPr kumimoji="1" lang="ja-JP" altLang="en-US" sz="1400">
              <a:latin typeface="ＭＳ ゴシック" pitchFamily="49" charset="-128"/>
              <a:ea typeface="ＭＳ ゴシック" pitchFamily="49" charset="-128"/>
            </a:rPr>
            <a:t>　充当可能基金は前年と比較し増加したが、基準財政需要額算入見込額は、合併特例債分が償還の進展により残高が減少したため、減少した。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将来負担比率の分子</a:t>
          </a:r>
          <a:r>
            <a:rPr kumimoji="1" lang="en-US" altLang="ja-JP" sz="1400">
              <a:latin typeface="ＭＳ ゴシック" pitchFamily="49" charset="-128"/>
              <a:ea typeface="ＭＳ ゴシック" pitchFamily="49" charset="-128"/>
            </a:rPr>
            <a:t>(A)-(B)】</a:t>
          </a:r>
        </a:p>
        <a:p>
          <a:r>
            <a:rPr kumimoji="1" lang="ja-JP" altLang="en-US" sz="1400">
              <a:latin typeface="ＭＳ ゴシック" pitchFamily="49" charset="-128"/>
              <a:ea typeface="ＭＳ ゴシック" pitchFamily="49" charset="-128"/>
            </a:rPr>
            <a:t>　合併特例債の償還の進展により減少した。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引く物価高騰等への対策として各種支援施策を実施したことなどにより、財政調整基金の繰入が増加したことから財政調整基金残高は減少した一方、減債基金は国の補正予算に伴う普通交付税追加交付のうち、後年度の臨時財政対策債償還金分を積み立てたことなどにより前年度と比較して増加となるとともに、その他特定目的基金では、ふるさと燕応援基金が堅調な自治体クラウドファンディング型ふるさと納税により増加したこと等により、基金残高合計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財政調整基金残高は、災害等への備えとして現状の規模の残高は維持したい。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・ふるさと燕応援基金：自治体クラウドファンディング型ふるさと納税により募った寄附金を寄附目的に沿った事業費に充当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・ガス事業譲渡清算金活用基金：義務教育、幼児教育及び保育のための施設の整備事業費等に要する経費に充当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・子ども夢基金：子どもたちが健やかに育つことを願い、次世代育成を推進することを目的とした事業費に充当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・仲治奨学基金：奨学資金に充当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・社会福祉事業基金：身体障がい者福祉事業、児童福祉事業、知的障がい者福祉事業、老人福祉事業、母子及び父子並びに寡婦福祉事業の事業費に充当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・ふるさと燕応援基金：自治体クラウドファンディング型ふるさと納税が堅調に推移していることから残高が増加している。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・仲治特別奨学基金：奨学金の返済金が貸付額を下回ったことにより基金残高が減少している。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・子ども夢基金：積立額が充当額を下回ったことにより減少している。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・社会福祉事業基金：福祉事業への寄附金を基金に積立てたことにより増加している。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・ふるさと燕応援基金：引き続き寄附目的に沿った事業費に充当していく。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長引く物価高騰等への対策として各種支援施策を実施したことなどにより、財政調整基金の繰入が増加したことから、前年度と比較して約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災害等に備えるため、現状の規模の残高は維持したい。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国の補正予算に伴う普通交付税追加交付のうち、後年度の臨時財政対策債償還金分や決算剰余金を積み立てたことにより約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金利変動リスク等に備えるため、積み増したい。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後、合併特例債などを活用し、新庁舎建設、学校・保育施設等の整備事業等や、道路などの社会資本整備事業を進めてきたことから、有形固定資産減価償却率は全国平均、新潟県平均より低い数値となっている。</a:t>
          </a:r>
        </a:p>
        <a:p>
          <a:r>
            <a:rPr kumimoji="1" lang="ja-JP" altLang="en-US" sz="1100">
              <a:latin typeface="ＭＳ Ｐゴシック" panose="020B0600070205080204" pitchFamily="50" charset="-128"/>
              <a:ea typeface="ＭＳ Ｐゴシック" panose="020B0600070205080204" pitchFamily="50" charset="-128"/>
            </a:rPr>
            <a:t>今後は経年劣化による建替・統廃合・複合化が必要な時期までは修繕・長寿命化により適切に施設を保全管理しているため、有形固定資産減価償却率は年々上昇することが見込まれる。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xdr:cNvSpPr txBox="1"/>
      </xdr:nvSpPr>
      <xdr:spPr>
        <a:xfrm>
          <a:off x="4258945" y="5826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xdr:cNvSpPr/>
      </xdr:nvSpPr>
      <xdr:spPr>
        <a:xfrm>
          <a:off x="152590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55499</xdr:rowOff>
    </xdr:from>
    <xdr:to>
      <xdr:col>23</xdr:col>
      <xdr:colOff>136525</xdr:colOff>
      <xdr:row>28</xdr:row>
      <xdr:rowOff>157099</xdr:rowOff>
    </xdr:to>
    <xdr:sp macro="" textlink="">
      <xdr:nvSpPr>
        <xdr:cNvPr id="79" name="楕円 78"/>
        <xdr:cNvSpPr/>
      </xdr:nvSpPr>
      <xdr:spPr>
        <a:xfrm>
          <a:off x="4157345" y="55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78376</xdr:rowOff>
    </xdr:from>
    <xdr:ext cx="405111" cy="259045"/>
    <xdr:sp macro="" textlink="">
      <xdr:nvSpPr>
        <xdr:cNvPr id="80" name="有形固定資産減価償却率該当値テキスト"/>
        <xdr:cNvSpPr txBox="1"/>
      </xdr:nvSpPr>
      <xdr:spPr>
        <a:xfrm>
          <a:off x="4258945" y="537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162179</xdr:rowOff>
    </xdr:from>
    <xdr:to>
      <xdr:col>19</xdr:col>
      <xdr:colOff>187325</xdr:colOff>
      <xdr:row>28</xdr:row>
      <xdr:rowOff>92329</xdr:rowOff>
    </xdr:to>
    <xdr:sp macro="" textlink="">
      <xdr:nvSpPr>
        <xdr:cNvPr id="81" name="楕円 80"/>
        <xdr:cNvSpPr/>
      </xdr:nvSpPr>
      <xdr:spPr>
        <a:xfrm>
          <a:off x="3537585" y="5458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41529</xdr:rowOff>
    </xdr:from>
    <xdr:to>
      <xdr:col>23</xdr:col>
      <xdr:colOff>85725</xdr:colOff>
      <xdr:row>28</xdr:row>
      <xdr:rowOff>106299</xdr:rowOff>
    </xdr:to>
    <xdr:cxnSp macro="">
      <xdr:nvCxnSpPr>
        <xdr:cNvPr id="82" name="直線コネクタ 81"/>
        <xdr:cNvCxnSpPr/>
      </xdr:nvCxnSpPr>
      <xdr:spPr>
        <a:xfrm>
          <a:off x="3588385" y="5505069"/>
          <a:ext cx="619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97409</xdr:rowOff>
    </xdr:from>
    <xdr:to>
      <xdr:col>15</xdr:col>
      <xdr:colOff>187325</xdr:colOff>
      <xdr:row>28</xdr:row>
      <xdr:rowOff>27559</xdr:rowOff>
    </xdr:to>
    <xdr:sp macro="" textlink="">
      <xdr:nvSpPr>
        <xdr:cNvPr id="83" name="楕円 82"/>
        <xdr:cNvSpPr/>
      </xdr:nvSpPr>
      <xdr:spPr>
        <a:xfrm>
          <a:off x="2867025" y="5393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148209</xdr:rowOff>
    </xdr:from>
    <xdr:to>
      <xdr:col>19</xdr:col>
      <xdr:colOff>136525</xdr:colOff>
      <xdr:row>28</xdr:row>
      <xdr:rowOff>41529</xdr:rowOff>
    </xdr:to>
    <xdr:cxnSp macro="">
      <xdr:nvCxnSpPr>
        <xdr:cNvPr id="84" name="直線コネクタ 83"/>
        <xdr:cNvCxnSpPr/>
      </xdr:nvCxnSpPr>
      <xdr:spPr>
        <a:xfrm>
          <a:off x="2917825" y="5444109"/>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28321</xdr:rowOff>
    </xdr:from>
    <xdr:to>
      <xdr:col>11</xdr:col>
      <xdr:colOff>187325</xdr:colOff>
      <xdr:row>27</xdr:row>
      <xdr:rowOff>129921</xdr:rowOff>
    </xdr:to>
    <xdr:sp macro="" textlink="">
      <xdr:nvSpPr>
        <xdr:cNvPr id="85" name="楕円 84"/>
        <xdr:cNvSpPr/>
      </xdr:nvSpPr>
      <xdr:spPr>
        <a:xfrm>
          <a:off x="2196465" y="53242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79121</xdr:rowOff>
    </xdr:from>
    <xdr:to>
      <xdr:col>15</xdr:col>
      <xdr:colOff>136525</xdr:colOff>
      <xdr:row>27</xdr:row>
      <xdr:rowOff>148209</xdr:rowOff>
    </xdr:to>
    <xdr:cxnSp macro="">
      <xdr:nvCxnSpPr>
        <xdr:cNvPr id="86" name="直線コネクタ 85"/>
        <xdr:cNvCxnSpPr/>
      </xdr:nvCxnSpPr>
      <xdr:spPr>
        <a:xfrm>
          <a:off x="2247265" y="5375021"/>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158623</xdr:rowOff>
    </xdr:from>
    <xdr:to>
      <xdr:col>7</xdr:col>
      <xdr:colOff>187325</xdr:colOff>
      <xdr:row>32</xdr:row>
      <xdr:rowOff>88773</xdr:rowOff>
    </xdr:to>
    <xdr:sp macro="" textlink="">
      <xdr:nvSpPr>
        <xdr:cNvPr id="87" name="楕円 86"/>
        <xdr:cNvSpPr/>
      </xdr:nvSpPr>
      <xdr:spPr>
        <a:xfrm>
          <a:off x="1525905" y="6125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79121</xdr:rowOff>
    </xdr:from>
    <xdr:to>
      <xdr:col>11</xdr:col>
      <xdr:colOff>136525</xdr:colOff>
      <xdr:row>32</xdr:row>
      <xdr:rowOff>37973</xdr:rowOff>
    </xdr:to>
    <xdr:cxnSp macro="">
      <xdr:nvCxnSpPr>
        <xdr:cNvPr id="88" name="直線コネクタ 87"/>
        <xdr:cNvCxnSpPr/>
      </xdr:nvCxnSpPr>
      <xdr:spPr>
        <a:xfrm flipV="1">
          <a:off x="1576705" y="5375021"/>
          <a:ext cx="670560" cy="79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xdr:cNvSpPr txBox="1"/>
      </xdr:nvSpPr>
      <xdr:spPr>
        <a:xfrm>
          <a:off x="3395989" y="588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xdr:cNvSpPr txBox="1"/>
      </xdr:nvSpPr>
      <xdr:spPr>
        <a:xfrm>
          <a:off x="273812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xdr:cNvSpPr txBox="1"/>
      </xdr:nvSpPr>
      <xdr:spPr>
        <a:xfrm>
          <a:off x="2067569"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xdr:cNvSpPr txBox="1"/>
      </xdr:nvSpPr>
      <xdr:spPr>
        <a:xfrm>
          <a:off x="1397009" y="547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108856</xdr:rowOff>
    </xdr:from>
    <xdr:ext cx="405111" cy="259045"/>
    <xdr:sp macro="" textlink="">
      <xdr:nvSpPr>
        <xdr:cNvPr id="93" name="n_1mainValue有形固定資産減価償却率"/>
        <xdr:cNvSpPr txBox="1"/>
      </xdr:nvSpPr>
      <xdr:spPr>
        <a:xfrm>
          <a:off x="3395989" y="52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44086</xdr:rowOff>
    </xdr:from>
    <xdr:ext cx="405111" cy="259045"/>
    <xdr:sp macro="" textlink="">
      <xdr:nvSpPr>
        <xdr:cNvPr id="94" name="n_2mainValue有形固定資産減価償却率"/>
        <xdr:cNvSpPr txBox="1"/>
      </xdr:nvSpPr>
      <xdr:spPr>
        <a:xfrm>
          <a:off x="2738129" y="517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146448</xdr:rowOff>
    </xdr:from>
    <xdr:ext cx="405111" cy="259045"/>
    <xdr:sp macro="" textlink="">
      <xdr:nvSpPr>
        <xdr:cNvPr id="95" name="n_3mainValue有形固定資産減価償却率"/>
        <xdr:cNvSpPr txBox="1"/>
      </xdr:nvSpPr>
      <xdr:spPr>
        <a:xfrm>
          <a:off x="2067569" y="5107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79900</xdr:rowOff>
    </xdr:from>
    <xdr:ext cx="405111" cy="259045"/>
    <xdr:sp macro="" textlink="">
      <xdr:nvSpPr>
        <xdr:cNvPr id="96" name="n_4mainValue有形固定資産減価償却率"/>
        <xdr:cNvSpPr txBox="1"/>
      </xdr:nvSpPr>
      <xdr:spPr>
        <a:xfrm>
          <a:off x="1397009" y="62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債務償還比率は、合併特例債等の市債を財源として、道路や小中学校の整備など、新しいまちづくりのための公共投資を集中的に行ってきた結果、市債残高は減少傾向にあるものの依然として</a:t>
          </a:r>
          <a:r>
            <a:rPr kumimoji="1" lang="en-US" altLang="ja-JP" sz="1100">
              <a:latin typeface="ＭＳ Ｐゴシック" panose="020B0600070205080204" pitchFamily="50" charset="-128"/>
              <a:ea typeface="ＭＳ Ｐゴシック" panose="020B0600070205080204" pitchFamily="50" charset="-128"/>
            </a:rPr>
            <a:t>412</a:t>
          </a:r>
          <a:r>
            <a:rPr kumimoji="1" lang="ja-JP" altLang="en-US" sz="1100">
              <a:latin typeface="ＭＳ Ｐゴシック" panose="020B0600070205080204" pitchFamily="50" charset="-128"/>
              <a:ea typeface="ＭＳ Ｐゴシック" panose="020B0600070205080204" pitchFamily="50" charset="-128"/>
            </a:rPr>
            <a:t>億円程度となっていることから全国平均より高い数値となっている。合併特例債等の償還が進み、地方債残高が年々減少することから、債務償還比率は改善していくことが見込まれる。</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29083</xdr:rowOff>
    </xdr:from>
    <xdr:to>
      <xdr:col>76</xdr:col>
      <xdr:colOff>73025</xdr:colOff>
      <xdr:row>31</xdr:row>
      <xdr:rowOff>130683</xdr:rowOff>
    </xdr:to>
    <xdr:sp macro="" textlink="">
      <xdr:nvSpPr>
        <xdr:cNvPr id="141" name="楕円 140"/>
        <xdr:cNvSpPr/>
      </xdr:nvSpPr>
      <xdr:spPr>
        <a:xfrm>
          <a:off x="13001625" y="59955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7510</xdr:rowOff>
    </xdr:from>
    <xdr:ext cx="469744" cy="259045"/>
    <xdr:sp macro="" textlink="">
      <xdr:nvSpPr>
        <xdr:cNvPr id="142" name="債務償還比率該当値テキスト"/>
        <xdr:cNvSpPr txBox="1"/>
      </xdr:nvSpPr>
      <xdr:spPr>
        <a:xfrm>
          <a:off x="13080365" y="59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51273</xdr:rowOff>
    </xdr:from>
    <xdr:to>
      <xdr:col>72</xdr:col>
      <xdr:colOff>123825</xdr:colOff>
      <xdr:row>31</xdr:row>
      <xdr:rowOff>152873</xdr:rowOff>
    </xdr:to>
    <xdr:sp macro="" textlink="">
      <xdr:nvSpPr>
        <xdr:cNvPr id="143" name="楕円 142"/>
        <xdr:cNvSpPr/>
      </xdr:nvSpPr>
      <xdr:spPr>
        <a:xfrm>
          <a:off x="12359005" y="60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79883</xdr:rowOff>
    </xdr:from>
    <xdr:to>
      <xdr:col>76</xdr:col>
      <xdr:colOff>22225</xdr:colOff>
      <xdr:row>31</xdr:row>
      <xdr:rowOff>102073</xdr:rowOff>
    </xdr:to>
    <xdr:cxnSp macro="">
      <xdr:nvCxnSpPr>
        <xdr:cNvPr id="144" name="直線コネクタ 143"/>
        <xdr:cNvCxnSpPr/>
      </xdr:nvCxnSpPr>
      <xdr:spPr>
        <a:xfrm flipV="1">
          <a:off x="12409805" y="6046343"/>
          <a:ext cx="61976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156753</xdr:rowOff>
    </xdr:from>
    <xdr:to>
      <xdr:col>68</xdr:col>
      <xdr:colOff>123825</xdr:colOff>
      <xdr:row>31</xdr:row>
      <xdr:rowOff>86903</xdr:rowOff>
    </xdr:to>
    <xdr:sp macro="" textlink="">
      <xdr:nvSpPr>
        <xdr:cNvPr id="145" name="楕円 144"/>
        <xdr:cNvSpPr/>
      </xdr:nvSpPr>
      <xdr:spPr>
        <a:xfrm>
          <a:off x="11688445" y="5955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36103</xdr:rowOff>
    </xdr:from>
    <xdr:to>
      <xdr:col>72</xdr:col>
      <xdr:colOff>73025</xdr:colOff>
      <xdr:row>31</xdr:row>
      <xdr:rowOff>102073</xdr:rowOff>
    </xdr:to>
    <xdr:cxnSp macro="">
      <xdr:nvCxnSpPr>
        <xdr:cNvPr id="146" name="直線コネクタ 145"/>
        <xdr:cNvCxnSpPr/>
      </xdr:nvCxnSpPr>
      <xdr:spPr>
        <a:xfrm>
          <a:off x="11739245" y="6002563"/>
          <a:ext cx="670560" cy="6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5165</xdr:rowOff>
    </xdr:from>
    <xdr:to>
      <xdr:col>64</xdr:col>
      <xdr:colOff>123825</xdr:colOff>
      <xdr:row>32</xdr:row>
      <xdr:rowOff>106765</xdr:rowOff>
    </xdr:to>
    <xdr:sp macro="" textlink="">
      <xdr:nvSpPr>
        <xdr:cNvPr id="147" name="楕円 146"/>
        <xdr:cNvSpPr/>
      </xdr:nvSpPr>
      <xdr:spPr>
        <a:xfrm>
          <a:off x="11017885" y="61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36103</xdr:rowOff>
    </xdr:from>
    <xdr:to>
      <xdr:col>68</xdr:col>
      <xdr:colOff>73025</xdr:colOff>
      <xdr:row>32</xdr:row>
      <xdr:rowOff>55965</xdr:rowOff>
    </xdr:to>
    <xdr:cxnSp macro="">
      <xdr:nvCxnSpPr>
        <xdr:cNvPr id="148" name="直線コネクタ 147"/>
        <xdr:cNvCxnSpPr/>
      </xdr:nvCxnSpPr>
      <xdr:spPr>
        <a:xfrm flipV="1">
          <a:off x="11068685" y="6002563"/>
          <a:ext cx="670560" cy="18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39949</xdr:rowOff>
    </xdr:from>
    <xdr:to>
      <xdr:col>60</xdr:col>
      <xdr:colOff>123825</xdr:colOff>
      <xdr:row>32</xdr:row>
      <xdr:rowOff>141549</xdr:rowOff>
    </xdr:to>
    <xdr:sp macro="" textlink="">
      <xdr:nvSpPr>
        <xdr:cNvPr id="149" name="楕円 148"/>
        <xdr:cNvSpPr/>
      </xdr:nvSpPr>
      <xdr:spPr>
        <a:xfrm>
          <a:off x="10347325" y="6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55965</xdr:rowOff>
    </xdr:from>
    <xdr:to>
      <xdr:col>64</xdr:col>
      <xdr:colOff>73025</xdr:colOff>
      <xdr:row>32</xdr:row>
      <xdr:rowOff>90749</xdr:rowOff>
    </xdr:to>
    <xdr:cxnSp macro="">
      <xdr:nvCxnSpPr>
        <xdr:cNvPr id="150" name="直線コネクタ 149"/>
        <xdr:cNvCxnSpPr/>
      </xdr:nvCxnSpPr>
      <xdr:spPr>
        <a:xfrm flipV="1">
          <a:off x="10398125" y="6190065"/>
          <a:ext cx="670560" cy="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xdr:cNvSpPr txBox="1"/>
      </xdr:nvSpPr>
      <xdr:spPr>
        <a:xfrm>
          <a:off x="11527232" y="551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xdr:cNvSpPr txBox="1"/>
      </xdr:nvSpPr>
      <xdr:spPr>
        <a:xfrm>
          <a:off x="1018611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144000</xdr:rowOff>
    </xdr:from>
    <xdr:ext cx="469744" cy="259045"/>
    <xdr:sp macro="" textlink="">
      <xdr:nvSpPr>
        <xdr:cNvPr id="155" name="n_1mainValue債務償還比率"/>
        <xdr:cNvSpPr txBox="1"/>
      </xdr:nvSpPr>
      <xdr:spPr>
        <a:xfrm>
          <a:off x="12185092" y="611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78030</xdr:rowOff>
    </xdr:from>
    <xdr:ext cx="469744" cy="259045"/>
    <xdr:sp macro="" textlink="">
      <xdr:nvSpPr>
        <xdr:cNvPr id="156" name="n_2mainValue債務償還比率"/>
        <xdr:cNvSpPr txBox="1"/>
      </xdr:nvSpPr>
      <xdr:spPr>
        <a:xfrm>
          <a:off x="11527232" y="60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97892</xdr:rowOff>
    </xdr:from>
    <xdr:ext cx="469744" cy="259045"/>
    <xdr:sp macro="" textlink="">
      <xdr:nvSpPr>
        <xdr:cNvPr id="157" name="n_3mainValue債務償還比率"/>
        <xdr:cNvSpPr txBox="1"/>
      </xdr:nvSpPr>
      <xdr:spPr>
        <a:xfrm>
          <a:off x="10856672" y="623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132676</xdr:rowOff>
    </xdr:from>
    <xdr:ext cx="469744" cy="259045"/>
    <xdr:sp macro="" textlink="">
      <xdr:nvSpPr>
        <xdr:cNvPr id="158" name="n_4mainValue債務償還比率"/>
        <xdr:cNvSpPr txBox="1"/>
      </xdr:nvSpPr>
      <xdr:spPr>
        <a:xfrm>
          <a:off x="10186112" y="626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34544</xdr:rowOff>
    </xdr:from>
    <xdr:to>
      <xdr:col>24</xdr:col>
      <xdr:colOff>114300</xdr:colOff>
      <xdr:row>35</xdr:row>
      <xdr:rowOff>136144</xdr:rowOff>
    </xdr:to>
    <xdr:sp macro="" textlink="">
      <xdr:nvSpPr>
        <xdr:cNvPr id="71" name="楕円 70"/>
        <xdr:cNvSpPr/>
      </xdr:nvSpPr>
      <xdr:spPr>
        <a:xfrm>
          <a:off x="4036060" y="59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57421</xdr:rowOff>
    </xdr:from>
    <xdr:ext cx="405111" cy="259045"/>
    <xdr:sp macro="" textlink="">
      <xdr:nvSpPr>
        <xdr:cNvPr id="72" name="【道路】&#10;有形固定資産減価償却率該当値テキスト"/>
        <xdr:cNvSpPr txBox="1"/>
      </xdr:nvSpPr>
      <xdr:spPr>
        <a:xfrm>
          <a:off x="4124960" y="57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xdr:rowOff>
    </xdr:from>
    <xdr:to>
      <xdr:col>20</xdr:col>
      <xdr:colOff>38100</xdr:colOff>
      <xdr:row>35</xdr:row>
      <xdr:rowOff>104140</xdr:rowOff>
    </xdr:to>
    <xdr:sp macro="" textlink="">
      <xdr:nvSpPr>
        <xdr:cNvPr id="73" name="楕円 72"/>
        <xdr:cNvSpPr/>
      </xdr:nvSpPr>
      <xdr:spPr>
        <a:xfrm>
          <a:off x="3312160" y="5869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53340</xdr:rowOff>
    </xdr:from>
    <xdr:to>
      <xdr:col>24</xdr:col>
      <xdr:colOff>63500</xdr:colOff>
      <xdr:row>35</xdr:row>
      <xdr:rowOff>85344</xdr:rowOff>
    </xdr:to>
    <xdr:cxnSp macro="">
      <xdr:nvCxnSpPr>
        <xdr:cNvPr id="74" name="直線コネクタ 73"/>
        <xdr:cNvCxnSpPr/>
      </xdr:nvCxnSpPr>
      <xdr:spPr>
        <a:xfrm>
          <a:off x="3355340" y="5920740"/>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137414</xdr:rowOff>
    </xdr:from>
    <xdr:to>
      <xdr:col>15</xdr:col>
      <xdr:colOff>101600</xdr:colOff>
      <xdr:row>35</xdr:row>
      <xdr:rowOff>67564</xdr:rowOff>
    </xdr:to>
    <xdr:sp macro="" textlink="">
      <xdr:nvSpPr>
        <xdr:cNvPr id="75" name="楕円 74"/>
        <xdr:cNvSpPr/>
      </xdr:nvSpPr>
      <xdr:spPr>
        <a:xfrm>
          <a:off x="2514600" y="5837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xdr:rowOff>
    </xdr:from>
    <xdr:to>
      <xdr:col>19</xdr:col>
      <xdr:colOff>177800</xdr:colOff>
      <xdr:row>35</xdr:row>
      <xdr:rowOff>53340</xdr:rowOff>
    </xdr:to>
    <xdr:cxnSp macro="">
      <xdr:nvCxnSpPr>
        <xdr:cNvPr id="76" name="直線コネクタ 75"/>
        <xdr:cNvCxnSpPr/>
      </xdr:nvCxnSpPr>
      <xdr:spPr>
        <a:xfrm>
          <a:off x="2565400" y="5884164"/>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98552</xdr:rowOff>
    </xdr:from>
    <xdr:to>
      <xdr:col>10</xdr:col>
      <xdr:colOff>165100</xdr:colOff>
      <xdr:row>35</xdr:row>
      <xdr:rowOff>28702</xdr:rowOff>
    </xdr:to>
    <xdr:sp macro="" textlink="">
      <xdr:nvSpPr>
        <xdr:cNvPr id="77" name="楕円 76"/>
        <xdr:cNvSpPr/>
      </xdr:nvSpPr>
      <xdr:spPr>
        <a:xfrm>
          <a:off x="1739900" y="57983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149352</xdr:rowOff>
    </xdr:from>
    <xdr:to>
      <xdr:col>15</xdr:col>
      <xdr:colOff>50800</xdr:colOff>
      <xdr:row>35</xdr:row>
      <xdr:rowOff>16764</xdr:rowOff>
    </xdr:to>
    <xdr:cxnSp macro="">
      <xdr:nvCxnSpPr>
        <xdr:cNvPr id="78" name="直線コネクタ 77"/>
        <xdr:cNvCxnSpPr/>
      </xdr:nvCxnSpPr>
      <xdr:spPr>
        <a:xfrm>
          <a:off x="1790700" y="5849112"/>
          <a:ext cx="7747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xdr:rowOff>
    </xdr:from>
    <xdr:to>
      <xdr:col>6</xdr:col>
      <xdr:colOff>38100</xdr:colOff>
      <xdr:row>34</xdr:row>
      <xdr:rowOff>117856</xdr:rowOff>
    </xdr:to>
    <xdr:sp macro="" textlink="">
      <xdr:nvSpPr>
        <xdr:cNvPr id="79" name="楕円 78"/>
        <xdr:cNvSpPr/>
      </xdr:nvSpPr>
      <xdr:spPr>
        <a:xfrm>
          <a:off x="965200" y="57160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67056</xdr:rowOff>
    </xdr:from>
    <xdr:to>
      <xdr:col>10</xdr:col>
      <xdr:colOff>114300</xdr:colOff>
      <xdr:row>34</xdr:row>
      <xdr:rowOff>149352</xdr:rowOff>
    </xdr:to>
    <xdr:cxnSp macro="">
      <xdr:nvCxnSpPr>
        <xdr:cNvPr id="80" name="直線コネクタ 79"/>
        <xdr:cNvCxnSpPr/>
      </xdr:nvCxnSpPr>
      <xdr:spPr>
        <a:xfrm>
          <a:off x="1008380" y="5766816"/>
          <a:ext cx="78232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xdr:cNvSpPr txBox="1"/>
      </xdr:nvSpPr>
      <xdr:spPr>
        <a:xfrm>
          <a:off x="3170564"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xdr:cNvSpPr txBox="1"/>
      </xdr:nvSpPr>
      <xdr:spPr>
        <a:xfrm>
          <a:off x="238570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120667</xdr:rowOff>
    </xdr:from>
    <xdr:ext cx="405111" cy="259045"/>
    <xdr:sp macro="" textlink="">
      <xdr:nvSpPr>
        <xdr:cNvPr id="85" name="n_1mainValue【道路】&#10;有形固定資産減価償却率"/>
        <xdr:cNvSpPr txBox="1"/>
      </xdr:nvSpPr>
      <xdr:spPr>
        <a:xfrm>
          <a:off x="317056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84091</xdr:rowOff>
    </xdr:from>
    <xdr:ext cx="405111" cy="259045"/>
    <xdr:sp macro="" textlink="">
      <xdr:nvSpPr>
        <xdr:cNvPr id="86" name="n_2mainValue【道路】&#10;有形固定資産減価償却率"/>
        <xdr:cNvSpPr txBox="1"/>
      </xdr:nvSpPr>
      <xdr:spPr>
        <a:xfrm>
          <a:off x="2385704" y="56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45229</xdr:rowOff>
    </xdr:from>
    <xdr:ext cx="405111" cy="259045"/>
    <xdr:sp macro="" textlink="">
      <xdr:nvSpPr>
        <xdr:cNvPr id="87" name="n_3mainValue【道路】&#10;有形固定資産減価償却率"/>
        <xdr:cNvSpPr txBox="1"/>
      </xdr:nvSpPr>
      <xdr:spPr>
        <a:xfrm>
          <a:off x="1611004" y="557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134383</xdr:rowOff>
    </xdr:from>
    <xdr:ext cx="405111" cy="259045"/>
    <xdr:sp macro="" textlink="">
      <xdr:nvSpPr>
        <xdr:cNvPr id="88" name="n_4mainValue【道路】&#10;有形固定資産減価償却率"/>
        <xdr:cNvSpPr txBox="1"/>
      </xdr:nvSpPr>
      <xdr:spPr>
        <a:xfrm>
          <a:off x="836304" y="549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39</xdr:row>
      <xdr:rowOff>39428</xdr:rowOff>
    </xdr:from>
    <xdr:to>
      <xdr:col>54</xdr:col>
      <xdr:colOff>189865</xdr:colOff>
      <xdr:row>42</xdr:row>
      <xdr:rowOff>34726</xdr:rowOff>
    </xdr:to>
    <xdr:cxnSp macro="">
      <xdr:nvCxnSpPr>
        <xdr:cNvPr id="114" name="直線コネクタ 113"/>
        <xdr:cNvCxnSpPr/>
      </xdr:nvCxnSpPr>
      <xdr:spPr>
        <a:xfrm flipV="1">
          <a:off x="9219565" y="6577388"/>
          <a:ext cx="0" cy="498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38553</xdr:rowOff>
    </xdr:from>
    <xdr:ext cx="469744" cy="259045"/>
    <xdr:sp macro="" textlink="">
      <xdr:nvSpPr>
        <xdr:cNvPr id="115" name="【道路】&#10;一人当たり延長最小値テキスト"/>
        <xdr:cNvSpPr txBox="1"/>
      </xdr:nvSpPr>
      <xdr:spPr>
        <a:xfrm>
          <a:off x="9258300" y="70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34726</xdr:rowOff>
    </xdr:from>
    <xdr:to>
      <xdr:col>55</xdr:col>
      <xdr:colOff>88900</xdr:colOff>
      <xdr:row>42</xdr:row>
      <xdr:rowOff>34726</xdr:rowOff>
    </xdr:to>
    <xdr:cxnSp macro="">
      <xdr:nvCxnSpPr>
        <xdr:cNvPr id="116" name="直線コネクタ 115"/>
        <xdr:cNvCxnSpPr/>
      </xdr:nvCxnSpPr>
      <xdr:spPr>
        <a:xfrm>
          <a:off x="9154160" y="7075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157555</xdr:rowOff>
    </xdr:from>
    <xdr:ext cx="534377" cy="259045"/>
    <xdr:sp macro="" textlink="">
      <xdr:nvSpPr>
        <xdr:cNvPr id="117" name="【道路】&#10;一人当たり延長最大値テキスト"/>
        <xdr:cNvSpPr txBox="1"/>
      </xdr:nvSpPr>
      <xdr:spPr>
        <a:xfrm>
          <a:off x="9258300" y="636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39428</xdr:rowOff>
    </xdr:from>
    <xdr:to>
      <xdr:col>55</xdr:col>
      <xdr:colOff>88900</xdr:colOff>
      <xdr:row>39</xdr:row>
      <xdr:rowOff>39428</xdr:rowOff>
    </xdr:to>
    <xdr:cxnSp macro="">
      <xdr:nvCxnSpPr>
        <xdr:cNvPr id="118" name="直線コネクタ 117"/>
        <xdr:cNvCxnSpPr/>
      </xdr:nvCxnSpPr>
      <xdr:spPr>
        <a:xfrm>
          <a:off x="9154160" y="6577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16371</xdr:rowOff>
    </xdr:from>
    <xdr:ext cx="534377" cy="259045"/>
    <xdr:sp macro="" textlink="">
      <xdr:nvSpPr>
        <xdr:cNvPr id="119" name="【道路】&#10;一人当たり延長平均値テキスト"/>
        <xdr:cNvSpPr txBox="1"/>
      </xdr:nvSpPr>
      <xdr:spPr>
        <a:xfrm>
          <a:off x="9258300" y="6721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164944</xdr:rowOff>
    </xdr:from>
    <xdr:to>
      <xdr:col>55</xdr:col>
      <xdr:colOff>50800</xdr:colOff>
      <xdr:row>41</xdr:row>
      <xdr:rowOff>95094</xdr:rowOff>
    </xdr:to>
    <xdr:sp macro="" textlink="">
      <xdr:nvSpPr>
        <xdr:cNvPr id="120" name="フローチャート: 判断 119"/>
        <xdr:cNvSpPr/>
      </xdr:nvSpPr>
      <xdr:spPr>
        <a:xfrm>
          <a:off x="9192260" y="687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147913</xdr:rowOff>
    </xdr:from>
    <xdr:to>
      <xdr:col>50</xdr:col>
      <xdr:colOff>165100</xdr:colOff>
      <xdr:row>41</xdr:row>
      <xdr:rowOff>78063</xdr:rowOff>
    </xdr:to>
    <xdr:sp macro="" textlink="">
      <xdr:nvSpPr>
        <xdr:cNvPr id="121" name="フローチャート: 判断 120"/>
        <xdr:cNvSpPr/>
      </xdr:nvSpPr>
      <xdr:spPr>
        <a:xfrm>
          <a:off x="8445500" y="6853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146624</xdr:rowOff>
    </xdr:from>
    <xdr:to>
      <xdr:col>46</xdr:col>
      <xdr:colOff>38100</xdr:colOff>
      <xdr:row>41</xdr:row>
      <xdr:rowOff>76774</xdr:rowOff>
    </xdr:to>
    <xdr:sp macro="" textlink="">
      <xdr:nvSpPr>
        <xdr:cNvPr id="122" name="フローチャート: 判断 121"/>
        <xdr:cNvSpPr/>
      </xdr:nvSpPr>
      <xdr:spPr>
        <a:xfrm>
          <a:off x="7670800" y="6852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168684</xdr:rowOff>
    </xdr:from>
    <xdr:to>
      <xdr:col>41</xdr:col>
      <xdr:colOff>101600</xdr:colOff>
      <xdr:row>41</xdr:row>
      <xdr:rowOff>98834</xdr:rowOff>
    </xdr:to>
    <xdr:sp macro="" textlink="">
      <xdr:nvSpPr>
        <xdr:cNvPr id="123" name="フローチャート: 判断 122"/>
        <xdr:cNvSpPr/>
      </xdr:nvSpPr>
      <xdr:spPr>
        <a:xfrm>
          <a:off x="6873240" y="6874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162592</xdr:rowOff>
    </xdr:from>
    <xdr:to>
      <xdr:col>36</xdr:col>
      <xdr:colOff>165100</xdr:colOff>
      <xdr:row>41</xdr:row>
      <xdr:rowOff>92742</xdr:rowOff>
    </xdr:to>
    <xdr:sp macro="" textlink="">
      <xdr:nvSpPr>
        <xdr:cNvPr id="124" name="フローチャート: 判断 123"/>
        <xdr:cNvSpPr/>
      </xdr:nvSpPr>
      <xdr:spPr>
        <a:xfrm>
          <a:off x="6098540" y="6868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7504</xdr:rowOff>
    </xdr:from>
    <xdr:to>
      <xdr:col>55</xdr:col>
      <xdr:colOff>50800</xdr:colOff>
      <xdr:row>41</xdr:row>
      <xdr:rowOff>109104</xdr:rowOff>
    </xdr:to>
    <xdr:sp macro="" textlink="">
      <xdr:nvSpPr>
        <xdr:cNvPr id="130" name="楕円 129"/>
        <xdr:cNvSpPr/>
      </xdr:nvSpPr>
      <xdr:spPr>
        <a:xfrm>
          <a:off x="9192260" y="68807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157381</xdr:rowOff>
    </xdr:from>
    <xdr:ext cx="534377" cy="259045"/>
    <xdr:sp macro="" textlink="">
      <xdr:nvSpPr>
        <xdr:cNvPr id="131" name="【道路】&#10;一人当たり延長該当値テキスト"/>
        <xdr:cNvSpPr txBox="1"/>
      </xdr:nvSpPr>
      <xdr:spPr>
        <a:xfrm>
          <a:off x="9258300" y="686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159605</xdr:rowOff>
    </xdr:from>
    <xdr:to>
      <xdr:col>50</xdr:col>
      <xdr:colOff>165100</xdr:colOff>
      <xdr:row>34</xdr:row>
      <xdr:rowOff>89755</xdr:rowOff>
    </xdr:to>
    <xdr:sp macro="" textlink="">
      <xdr:nvSpPr>
        <xdr:cNvPr id="132" name="楕円 131"/>
        <xdr:cNvSpPr/>
      </xdr:nvSpPr>
      <xdr:spPr>
        <a:xfrm>
          <a:off x="8445500" y="5691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38955</xdr:rowOff>
    </xdr:from>
    <xdr:to>
      <xdr:col>55</xdr:col>
      <xdr:colOff>0</xdr:colOff>
      <xdr:row>41</xdr:row>
      <xdr:rowOff>58304</xdr:rowOff>
    </xdr:to>
    <xdr:cxnSp macro="">
      <xdr:nvCxnSpPr>
        <xdr:cNvPr id="133" name="直線コネクタ 132"/>
        <xdr:cNvCxnSpPr/>
      </xdr:nvCxnSpPr>
      <xdr:spPr>
        <a:xfrm>
          <a:off x="8496300" y="5738715"/>
          <a:ext cx="723900" cy="119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3144</xdr:rowOff>
    </xdr:from>
    <xdr:to>
      <xdr:col>46</xdr:col>
      <xdr:colOff>38100</xdr:colOff>
      <xdr:row>34</xdr:row>
      <xdr:rowOff>104744</xdr:rowOff>
    </xdr:to>
    <xdr:sp macro="" textlink="">
      <xdr:nvSpPr>
        <xdr:cNvPr id="134" name="楕円 133"/>
        <xdr:cNvSpPr/>
      </xdr:nvSpPr>
      <xdr:spPr>
        <a:xfrm>
          <a:off x="7670800" y="5702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38955</xdr:rowOff>
    </xdr:from>
    <xdr:to>
      <xdr:col>50</xdr:col>
      <xdr:colOff>114300</xdr:colOff>
      <xdr:row>34</xdr:row>
      <xdr:rowOff>53944</xdr:rowOff>
    </xdr:to>
    <xdr:cxnSp macro="">
      <xdr:nvCxnSpPr>
        <xdr:cNvPr id="135" name="直線コネクタ 134"/>
        <xdr:cNvCxnSpPr/>
      </xdr:nvCxnSpPr>
      <xdr:spPr>
        <a:xfrm flipV="1">
          <a:off x="7713980" y="5738715"/>
          <a:ext cx="78232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14656</xdr:rowOff>
    </xdr:from>
    <xdr:to>
      <xdr:col>41</xdr:col>
      <xdr:colOff>101600</xdr:colOff>
      <xdr:row>34</xdr:row>
      <xdr:rowOff>116256</xdr:rowOff>
    </xdr:to>
    <xdr:sp macro="" textlink="">
      <xdr:nvSpPr>
        <xdr:cNvPr id="136" name="楕円 135"/>
        <xdr:cNvSpPr/>
      </xdr:nvSpPr>
      <xdr:spPr>
        <a:xfrm>
          <a:off x="6873240" y="57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53944</xdr:rowOff>
    </xdr:from>
    <xdr:to>
      <xdr:col>45</xdr:col>
      <xdr:colOff>177800</xdr:colOff>
      <xdr:row>34</xdr:row>
      <xdr:rowOff>65456</xdr:rowOff>
    </xdr:to>
    <xdr:cxnSp macro="">
      <xdr:nvCxnSpPr>
        <xdr:cNvPr id="137" name="直線コネクタ 136"/>
        <xdr:cNvCxnSpPr/>
      </xdr:nvCxnSpPr>
      <xdr:spPr>
        <a:xfrm flipV="1">
          <a:off x="6924040" y="5753704"/>
          <a:ext cx="78994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26396</xdr:rowOff>
    </xdr:from>
    <xdr:to>
      <xdr:col>36</xdr:col>
      <xdr:colOff>165100</xdr:colOff>
      <xdr:row>34</xdr:row>
      <xdr:rowOff>127996</xdr:rowOff>
    </xdr:to>
    <xdr:sp macro="" textlink="">
      <xdr:nvSpPr>
        <xdr:cNvPr id="138" name="楕円 137"/>
        <xdr:cNvSpPr/>
      </xdr:nvSpPr>
      <xdr:spPr>
        <a:xfrm>
          <a:off x="6098540" y="57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65456</xdr:rowOff>
    </xdr:from>
    <xdr:to>
      <xdr:col>41</xdr:col>
      <xdr:colOff>50800</xdr:colOff>
      <xdr:row>34</xdr:row>
      <xdr:rowOff>77196</xdr:rowOff>
    </xdr:to>
    <xdr:cxnSp macro="">
      <xdr:nvCxnSpPr>
        <xdr:cNvPr id="139" name="直線コネクタ 138"/>
        <xdr:cNvCxnSpPr/>
      </xdr:nvCxnSpPr>
      <xdr:spPr>
        <a:xfrm flipV="1">
          <a:off x="6149340" y="5765216"/>
          <a:ext cx="7747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69190</xdr:rowOff>
    </xdr:from>
    <xdr:ext cx="534377" cy="259045"/>
    <xdr:sp macro="" textlink="">
      <xdr:nvSpPr>
        <xdr:cNvPr id="140" name="n_1aveValue【道路】&#10;一人当たり延長"/>
        <xdr:cNvSpPr txBox="1"/>
      </xdr:nvSpPr>
      <xdr:spPr>
        <a:xfrm>
          <a:off x="8239271" y="69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67901</xdr:rowOff>
    </xdr:from>
    <xdr:ext cx="534377" cy="259045"/>
    <xdr:sp macro="" textlink="">
      <xdr:nvSpPr>
        <xdr:cNvPr id="141" name="n_2aveValue【道路】&#10;一人当たり延長"/>
        <xdr:cNvSpPr txBox="1"/>
      </xdr:nvSpPr>
      <xdr:spPr>
        <a:xfrm>
          <a:off x="7477271" y="6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89961</xdr:rowOff>
    </xdr:from>
    <xdr:ext cx="534377" cy="259045"/>
    <xdr:sp macro="" textlink="">
      <xdr:nvSpPr>
        <xdr:cNvPr id="142" name="n_3aveValue【道路】&#10;一人当たり延長"/>
        <xdr:cNvSpPr txBox="1"/>
      </xdr:nvSpPr>
      <xdr:spPr>
        <a:xfrm>
          <a:off x="6702571" y="69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83869</xdr:rowOff>
    </xdr:from>
    <xdr:ext cx="534377" cy="259045"/>
    <xdr:sp macro="" textlink="">
      <xdr:nvSpPr>
        <xdr:cNvPr id="143" name="n_4aveValue【道路】&#10;一人当たり延長"/>
        <xdr:cNvSpPr txBox="1"/>
      </xdr:nvSpPr>
      <xdr:spPr>
        <a:xfrm>
          <a:off x="5905011" y="69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106282</xdr:rowOff>
    </xdr:from>
    <xdr:ext cx="534377" cy="259045"/>
    <xdr:sp macro="" textlink="">
      <xdr:nvSpPr>
        <xdr:cNvPr id="144" name="n_1mainValue【道路】&#10;一人当たり延長"/>
        <xdr:cNvSpPr txBox="1"/>
      </xdr:nvSpPr>
      <xdr:spPr>
        <a:xfrm>
          <a:off x="8239271" y="54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121271</xdr:rowOff>
    </xdr:from>
    <xdr:ext cx="534377" cy="259045"/>
    <xdr:sp macro="" textlink="">
      <xdr:nvSpPr>
        <xdr:cNvPr id="145" name="n_2mainValue【道路】&#10;一人当たり延長"/>
        <xdr:cNvSpPr txBox="1"/>
      </xdr:nvSpPr>
      <xdr:spPr>
        <a:xfrm>
          <a:off x="7477271" y="54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132783</xdr:rowOff>
    </xdr:from>
    <xdr:ext cx="534377" cy="259045"/>
    <xdr:sp macro="" textlink="">
      <xdr:nvSpPr>
        <xdr:cNvPr id="146" name="n_3mainValue【道路】&#10;一人当たり延長"/>
        <xdr:cNvSpPr txBox="1"/>
      </xdr:nvSpPr>
      <xdr:spPr>
        <a:xfrm>
          <a:off x="6702571" y="54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144523</xdr:rowOff>
    </xdr:from>
    <xdr:ext cx="534377" cy="259045"/>
    <xdr:sp macro="" textlink="">
      <xdr:nvSpPr>
        <xdr:cNvPr id="147" name="n_4mainValue【道路】&#10;一人当たり延長"/>
        <xdr:cNvSpPr txBox="1"/>
      </xdr:nvSpPr>
      <xdr:spPr>
        <a:xfrm>
          <a:off x="5905011" y="55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3" name="直線コネクタ 172"/>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4" name="【橋りょう・トンネル】&#10;有形固定資産減価償却率最小値テキスト"/>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5" name="直線コネクタ 174"/>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6" name="【橋りょう・トンネル】&#10;有形固定資産減価償却率最大値テキスト"/>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7" name="直線コネクタ 176"/>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8" name="【橋りょう・トンネル】&#10;有形固定資産減価償却率平均値テキスト"/>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9" name="フローチャート: 判断 178"/>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55335</xdr:rowOff>
    </xdr:from>
    <xdr:to>
      <xdr:col>24</xdr:col>
      <xdr:colOff>114300</xdr:colOff>
      <xdr:row>62</xdr:row>
      <xdr:rowOff>156935</xdr:rowOff>
    </xdr:to>
    <xdr:sp macro="" textlink="">
      <xdr:nvSpPr>
        <xdr:cNvPr id="189" name="楕円 188"/>
        <xdr:cNvSpPr/>
      </xdr:nvSpPr>
      <xdr:spPr>
        <a:xfrm>
          <a:off x="4036060" y="10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33762</xdr:rowOff>
    </xdr:from>
    <xdr:ext cx="405111" cy="259045"/>
    <xdr:sp macro="" textlink="">
      <xdr:nvSpPr>
        <xdr:cNvPr id="190" name="【橋りょう・トンネル】&#10;有形固定資産減価償却率該当値テキスト"/>
        <xdr:cNvSpPr txBox="1"/>
      </xdr:nvSpPr>
      <xdr:spPr>
        <a:xfrm>
          <a:off x="4124960" y="104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39007</xdr:rowOff>
    </xdr:from>
    <xdr:to>
      <xdr:col>20</xdr:col>
      <xdr:colOff>38100</xdr:colOff>
      <xdr:row>62</xdr:row>
      <xdr:rowOff>140607</xdr:rowOff>
    </xdr:to>
    <xdr:sp macro="" textlink="">
      <xdr:nvSpPr>
        <xdr:cNvPr id="191" name="楕円 190"/>
        <xdr:cNvSpPr/>
      </xdr:nvSpPr>
      <xdr:spPr>
        <a:xfrm>
          <a:off x="3312160" y="104326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89807</xdr:rowOff>
    </xdr:from>
    <xdr:to>
      <xdr:col>24</xdr:col>
      <xdr:colOff>63500</xdr:colOff>
      <xdr:row>62</xdr:row>
      <xdr:rowOff>106135</xdr:rowOff>
    </xdr:to>
    <xdr:cxnSp macro="">
      <xdr:nvCxnSpPr>
        <xdr:cNvPr id="192" name="直線コネクタ 191"/>
        <xdr:cNvCxnSpPr/>
      </xdr:nvCxnSpPr>
      <xdr:spPr>
        <a:xfrm>
          <a:off x="3355340" y="10483487"/>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21046</xdr:rowOff>
    </xdr:from>
    <xdr:to>
      <xdr:col>15</xdr:col>
      <xdr:colOff>101600</xdr:colOff>
      <xdr:row>62</xdr:row>
      <xdr:rowOff>122646</xdr:rowOff>
    </xdr:to>
    <xdr:sp macro="" textlink="">
      <xdr:nvSpPr>
        <xdr:cNvPr id="193" name="楕円 192"/>
        <xdr:cNvSpPr/>
      </xdr:nvSpPr>
      <xdr:spPr>
        <a:xfrm>
          <a:off x="2514600" y="104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71846</xdr:rowOff>
    </xdr:from>
    <xdr:to>
      <xdr:col>19</xdr:col>
      <xdr:colOff>177800</xdr:colOff>
      <xdr:row>62</xdr:row>
      <xdr:rowOff>89807</xdr:rowOff>
    </xdr:to>
    <xdr:cxnSp macro="">
      <xdr:nvCxnSpPr>
        <xdr:cNvPr id="194" name="直線コネクタ 193"/>
        <xdr:cNvCxnSpPr/>
      </xdr:nvCxnSpPr>
      <xdr:spPr>
        <a:xfrm>
          <a:off x="2565400" y="10465526"/>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xdr:rowOff>
    </xdr:from>
    <xdr:to>
      <xdr:col>10</xdr:col>
      <xdr:colOff>165100</xdr:colOff>
      <xdr:row>62</xdr:row>
      <xdr:rowOff>106317</xdr:rowOff>
    </xdr:to>
    <xdr:sp macro="" textlink="">
      <xdr:nvSpPr>
        <xdr:cNvPr id="195" name="楕円 194"/>
        <xdr:cNvSpPr/>
      </xdr:nvSpPr>
      <xdr:spPr>
        <a:xfrm>
          <a:off x="1739900" y="103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55517</xdr:rowOff>
    </xdr:from>
    <xdr:to>
      <xdr:col>15</xdr:col>
      <xdr:colOff>50800</xdr:colOff>
      <xdr:row>62</xdr:row>
      <xdr:rowOff>71846</xdr:rowOff>
    </xdr:to>
    <xdr:cxnSp macro="">
      <xdr:nvCxnSpPr>
        <xdr:cNvPr id="196" name="直線コネクタ 195"/>
        <xdr:cNvCxnSpPr/>
      </xdr:nvCxnSpPr>
      <xdr:spPr>
        <a:xfrm>
          <a:off x="1790700" y="10449197"/>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159838</xdr:rowOff>
    </xdr:from>
    <xdr:to>
      <xdr:col>6</xdr:col>
      <xdr:colOff>38100</xdr:colOff>
      <xdr:row>62</xdr:row>
      <xdr:rowOff>89988</xdr:rowOff>
    </xdr:to>
    <xdr:sp macro="" textlink="">
      <xdr:nvSpPr>
        <xdr:cNvPr id="197" name="楕円 196"/>
        <xdr:cNvSpPr/>
      </xdr:nvSpPr>
      <xdr:spPr>
        <a:xfrm>
          <a:off x="965200" y="10385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39188</xdr:rowOff>
    </xdr:from>
    <xdr:to>
      <xdr:col>10</xdr:col>
      <xdr:colOff>114300</xdr:colOff>
      <xdr:row>62</xdr:row>
      <xdr:rowOff>55517</xdr:rowOff>
    </xdr:to>
    <xdr:cxnSp macro="">
      <xdr:nvCxnSpPr>
        <xdr:cNvPr id="198" name="直線コネクタ 197"/>
        <xdr:cNvCxnSpPr/>
      </xdr:nvCxnSpPr>
      <xdr:spPr>
        <a:xfrm>
          <a:off x="1008380" y="10432868"/>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9" name="n_1aveValue【橋りょう・トンネル】&#10;有形固定資産減価償却率"/>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1" name="n_3aveValue【橋りょう・トンネル】&#10;有形固定資産減価償却率"/>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2" name="n_4aveValue【橋りょう・トンネル】&#10;有形固定資産減価償却率"/>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131734</xdr:rowOff>
    </xdr:from>
    <xdr:ext cx="405111" cy="259045"/>
    <xdr:sp macro="" textlink="">
      <xdr:nvSpPr>
        <xdr:cNvPr id="203" name="n_1mainValue【橋りょう・トンネル】&#10;有形固定資産減価償却率"/>
        <xdr:cNvSpPr txBox="1"/>
      </xdr:nvSpPr>
      <xdr:spPr>
        <a:xfrm>
          <a:off x="3170564" y="105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113773</xdr:rowOff>
    </xdr:from>
    <xdr:ext cx="405111" cy="259045"/>
    <xdr:sp macro="" textlink="">
      <xdr:nvSpPr>
        <xdr:cNvPr id="204" name="n_2mainValue【橋りょう・トンネル】&#10;有形固定資産減価償却率"/>
        <xdr:cNvSpPr txBox="1"/>
      </xdr:nvSpPr>
      <xdr:spPr>
        <a:xfrm>
          <a:off x="2385704" y="1050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97444</xdr:rowOff>
    </xdr:from>
    <xdr:ext cx="405111" cy="259045"/>
    <xdr:sp macro="" textlink="">
      <xdr:nvSpPr>
        <xdr:cNvPr id="205" name="n_3mainValue【橋りょう・トンネル】&#10;有形固定資産減価償却率"/>
        <xdr:cNvSpPr txBox="1"/>
      </xdr:nvSpPr>
      <xdr:spPr>
        <a:xfrm>
          <a:off x="1611004" y="1049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81115</xdr:rowOff>
    </xdr:from>
    <xdr:ext cx="405111" cy="259045"/>
    <xdr:sp macro="" textlink="">
      <xdr:nvSpPr>
        <xdr:cNvPr id="206" name="n_4mainValue【橋りょう・トンネル】&#10;有形固定資産減価償却率"/>
        <xdr:cNvSpPr txBox="1"/>
      </xdr:nvSpPr>
      <xdr:spPr>
        <a:xfrm>
          <a:off x="836304" y="10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30" name="直線コネクタ 229"/>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31" name="【橋りょう・トンネル】&#10;一人当たり有形固定資産（償却資産）額最小値テキスト"/>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2" name="直線コネクタ 231"/>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3" name="【橋りょう・トンネル】&#10;一人当たり有形固定資産（償却資産）額最大値テキスト"/>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4" name="直線コネクタ 233"/>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5" name="【橋りょう・トンネル】&#10;一人当たり有形固定資産（償却資産）額平均値テキスト"/>
        <xdr:cNvSpPr txBox="1"/>
      </xdr:nvSpPr>
      <xdr:spPr>
        <a:xfrm>
          <a:off x="9258300" y="10348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6" name="フローチャート: 判断 235"/>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7" name="フローチャート: 判断 236"/>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8" name="フローチャート: 判断 237"/>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132881</xdr:rowOff>
    </xdr:from>
    <xdr:to>
      <xdr:col>55</xdr:col>
      <xdr:colOff>50800</xdr:colOff>
      <xdr:row>64</xdr:row>
      <xdr:rowOff>63031</xdr:rowOff>
    </xdr:to>
    <xdr:sp macro="" textlink="">
      <xdr:nvSpPr>
        <xdr:cNvPr id="246" name="楕円 245"/>
        <xdr:cNvSpPr/>
      </xdr:nvSpPr>
      <xdr:spPr>
        <a:xfrm>
          <a:off x="9192260" y="10694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47808</xdr:rowOff>
    </xdr:from>
    <xdr:ext cx="534377" cy="259045"/>
    <xdr:sp macro="" textlink="">
      <xdr:nvSpPr>
        <xdr:cNvPr id="247" name="【橋りょう・トンネル】&#10;一人当たり有形固定資産（償却資産）額該当値テキスト"/>
        <xdr:cNvSpPr txBox="1"/>
      </xdr:nvSpPr>
      <xdr:spPr>
        <a:xfrm>
          <a:off x="9258300" y="10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133452</xdr:rowOff>
    </xdr:from>
    <xdr:to>
      <xdr:col>50</xdr:col>
      <xdr:colOff>165100</xdr:colOff>
      <xdr:row>64</xdr:row>
      <xdr:rowOff>63602</xdr:rowOff>
    </xdr:to>
    <xdr:sp macro="" textlink="">
      <xdr:nvSpPr>
        <xdr:cNvPr id="248" name="楕円 247"/>
        <xdr:cNvSpPr/>
      </xdr:nvSpPr>
      <xdr:spPr>
        <a:xfrm>
          <a:off x="8445500" y="10694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12231</xdr:rowOff>
    </xdr:from>
    <xdr:to>
      <xdr:col>55</xdr:col>
      <xdr:colOff>0</xdr:colOff>
      <xdr:row>64</xdr:row>
      <xdr:rowOff>12802</xdr:rowOff>
    </xdr:to>
    <xdr:cxnSp macro="">
      <xdr:nvCxnSpPr>
        <xdr:cNvPr id="249" name="直線コネクタ 248"/>
        <xdr:cNvCxnSpPr/>
      </xdr:nvCxnSpPr>
      <xdr:spPr>
        <a:xfrm flipV="1">
          <a:off x="8496300" y="10741191"/>
          <a:ext cx="7239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134027</xdr:rowOff>
    </xdr:from>
    <xdr:to>
      <xdr:col>46</xdr:col>
      <xdr:colOff>38100</xdr:colOff>
      <xdr:row>64</xdr:row>
      <xdr:rowOff>64177</xdr:rowOff>
    </xdr:to>
    <xdr:sp macro="" textlink="">
      <xdr:nvSpPr>
        <xdr:cNvPr id="250" name="楕円 249"/>
        <xdr:cNvSpPr/>
      </xdr:nvSpPr>
      <xdr:spPr>
        <a:xfrm>
          <a:off x="7670800" y="10695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12802</xdr:rowOff>
    </xdr:from>
    <xdr:to>
      <xdr:col>50</xdr:col>
      <xdr:colOff>114300</xdr:colOff>
      <xdr:row>64</xdr:row>
      <xdr:rowOff>13377</xdr:rowOff>
    </xdr:to>
    <xdr:cxnSp macro="">
      <xdr:nvCxnSpPr>
        <xdr:cNvPr id="251" name="直線コネクタ 250"/>
        <xdr:cNvCxnSpPr/>
      </xdr:nvCxnSpPr>
      <xdr:spPr>
        <a:xfrm flipV="1">
          <a:off x="7713980" y="10741762"/>
          <a:ext cx="78232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134510</xdr:rowOff>
    </xdr:from>
    <xdr:to>
      <xdr:col>41</xdr:col>
      <xdr:colOff>101600</xdr:colOff>
      <xdr:row>64</xdr:row>
      <xdr:rowOff>64660</xdr:rowOff>
    </xdr:to>
    <xdr:sp macro="" textlink="">
      <xdr:nvSpPr>
        <xdr:cNvPr id="252" name="楕円 251"/>
        <xdr:cNvSpPr/>
      </xdr:nvSpPr>
      <xdr:spPr>
        <a:xfrm>
          <a:off x="6873240" y="1069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13377</xdr:rowOff>
    </xdr:from>
    <xdr:to>
      <xdr:col>45</xdr:col>
      <xdr:colOff>177800</xdr:colOff>
      <xdr:row>64</xdr:row>
      <xdr:rowOff>13860</xdr:rowOff>
    </xdr:to>
    <xdr:cxnSp macro="">
      <xdr:nvCxnSpPr>
        <xdr:cNvPr id="253" name="直線コネクタ 252"/>
        <xdr:cNvCxnSpPr/>
      </xdr:nvCxnSpPr>
      <xdr:spPr>
        <a:xfrm flipV="1">
          <a:off x="6924040" y="10742337"/>
          <a:ext cx="78994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134946</xdr:rowOff>
    </xdr:from>
    <xdr:to>
      <xdr:col>36</xdr:col>
      <xdr:colOff>165100</xdr:colOff>
      <xdr:row>64</xdr:row>
      <xdr:rowOff>65096</xdr:rowOff>
    </xdr:to>
    <xdr:sp macro="" textlink="">
      <xdr:nvSpPr>
        <xdr:cNvPr id="254" name="楕円 253"/>
        <xdr:cNvSpPr/>
      </xdr:nvSpPr>
      <xdr:spPr>
        <a:xfrm>
          <a:off x="6098540" y="10696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13860</xdr:rowOff>
    </xdr:from>
    <xdr:to>
      <xdr:col>41</xdr:col>
      <xdr:colOff>50800</xdr:colOff>
      <xdr:row>64</xdr:row>
      <xdr:rowOff>14296</xdr:rowOff>
    </xdr:to>
    <xdr:cxnSp macro="">
      <xdr:nvCxnSpPr>
        <xdr:cNvPr id="255" name="直線コネクタ 254"/>
        <xdr:cNvCxnSpPr/>
      </xdr:nvCxnSpPr>
      <xdr:spPr>
        <a:xfrm flipV="1">
          <a:off x="6149340" y="10742820"/>
          <a:ext cx="7747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6" name="n_1aveValue【橋りょう・トンネル】&#10;一人当たり有形固定資産（償却資産）額"/>
        <xdr:cNvSpPr txBox="1"/>
      </xdr:nvSpPr>
      <xdr:spPr>
        <a:xfrm>
          <a:off x="8214575" y="102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7" name="n_2aveValue【橋りょう・トンネル】&#10;一人当たり有形固定資産（償却資産）額"/>
        <xdr:cNvSpPr txBox="1"/>
      </xdr:nvSpPr>
      <xdr:spPr>
        <a:xfrm>
          <a:off x="744495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54729</xdr:rowOff>
    </xdr:from>
    <xdr:ext cx="534377" cy="259045"/>
    <xdr:sp macro="" textlink="">
      <xdr:nvSpPr>
        <xdr:cNvPr id="260" name="n_1mainValue【橋りょう・トンネル】&#10;一人当たり有形固定資産（償却資産）額"/>
        <xdr:cNvSpPr txBox="1"/>
      </xdr:nvSpPr>
      <xdr:spPr>
        <a:xfrm>
          <a:off x="8239271" y="1078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55304</xdr:rowOff>
    </xdr:from>
    <xdr:ext cx="534377" cy="259045"/>
    <xdr:sp macro="" textlink="">
      <xdr:nvSpPr>
        <xdr:cNvPr id="261" name="n_2mainValue【橋りょう・トンネル】&#10;一人当たり有形固定資産（償却資産）額"/>
        <xdr:cNvSpPr txBox="1"/>
      </xdr:nvSpPr>
      <xdr:spPr>
        <a:xfrm>
          <a:off x="7477271" y="107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55787</xdr:rowOff>
    </xdr:from>
    <xdr:ext cx="534377" cy="259045"/>
    <xdr:sp macro="" textlink="">
      <xdr:nvSpPr>
        <xdr:cNvPr id="262" name="n_3mainValue【橋りょう・トンネル】&#10;一人当たり有形固定資産（償却資産）額"/>
        <xdr:cNvSpPr txBox="1"/>
      </xdr:nvSpPr>
      <xdr:spPr>
        <a:xfrm>
          <a:off x="6702571" y="1078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56223</xdr:rowOff>
    </xdr:from>
    <xdr:ext cx="534377" cy="259045"/>
    <xdr:sp macro="" textlink="">
      <xdr:nvSpPr>
        <xdr:cNvPr id="263" name="n_4mainValue【橋りょう・トンネル】&#10;一人当たり有形固定資産（償却資産）額"/>
        <xdr:cNvSpPr txBox="1"/>
      </xdr:nvSpPr>
      <xdr:spPr>
        <a:xfrm>
          <a:off x="5905011" y="107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6" name="直線コネクタ 285"/>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9" name="【公営住宅】&#10;有形固定資産減価償却率最大値テキスト"/>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90" name="直線コネクタ 289"/>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91" name="【公営住宅】&#10;有形固定資産減価償却率平均値テキスト"/>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2" name="フローチャート: 判断 291"/>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3" name="フローチャート: 判断 292"/>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4" name="フローチャート: 判断 293"/>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5" name="フローチャート: 判断 294"/>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6" name="フローチャート: 判断 295"/>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163322</xdr:rowOff>
    </xdr:from>
    <xdr:to>
      <xdr:col>24</xdr:col>
      <xdr:colOff>114300</xdr:colOff>
      <xdr:row>84</xdr:row>
      <xdr:rowOff>93472</xdr:rowOff>
    </xdr:to>
    <xdr:sp macro="" textlink="">
      <xdr:nvSpPr>
        <xdr:cNvPr id="302" name="楕円 301"/>
        <xdr:cNvSpPr/>
      </xdr:nvSpPr>
      <xdr:spPr>
        <a:xfrm>
          <a:off x="4036060" y="1407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141749</xdr:rowOff>
    </xdr:from>
    <xdr:ext cx="405111" cy="259045"/>
    <xdr:sp macro="" textlink="">
      <xdr:nvSpPr>
        <xdr:cNvPr id="303" name="【公営住宅】&#10;有形固定資産減価償却率該当値テキスト"/>
        <xdr:cNvSpPr txBox="1"/>
      </xdr:nvSpPr>
      <xdr:spPr>
        <a:xfrm>
          <a:off x="4124960" y="1405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142748</xdr:rowOff>
    </xdr:from>
    <xdr:to>
      <xdr:col>20</xdr:col>
      <xdr:colOff>38100</xdr:colOff>
      <xdr:row>84</xdr:row>
      <xdr:rowOff>72898</xdr:rowOff>
    </xdr:to>
    <xdr:sp macro="" textlink="">
      <xdr:nvSpPr>
        <xdr:cNvPr id="304" name="楕円 303"/>
        <xdr:cNvSpPr/>
      </xdr:nvSpPr>
      <xdr:spPr>
        <a:xfrm>
          <a:off x="3312160" y="14056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22098</xdr:rowOff>
    </xdr:from>
    <xdr:to>
      <xdr:col>24</xdr:col>
      <xdr:colOff>63500</xdr:colOff>
      <xdr:row>84</xdr:row>
      <xdr:rowOff>42672</xdr:rowOff>
    </xdr:to>
    <xdr:cxnSp macro="">
      <xdr:nvCxnSpPr>
        <xdr:cNvPr id="305" name="直線コネクタ 304"/>
        <xdr:cNvCxnSpPr/>
      </xdr:nvCxnSpPr>
      <xdr:spPr>
        <a:xfrm>
          <a:off x="3355340" y="14103858"/>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119887</xdr:rowOff>
    </xdr:from>
    <xdr:to>
      <xdr:col>15</xdr:col>
      <xdr:colOff>101600</xdr:colOff>
      <xdr:row>84</xdr:row>
      <xdr:rowOff>50037</xdr:rowOff>
    </xdr:to>
    <xdr:sp macro="" textlink="">
      <xdr:nvSpPr>
        <xdr:cNvPr id="306" name="楕円 305"/>
        <xdr:cNvSpPr/>
      </xdr:nvSpPr>
      <xdr:spPr>
        <a:xfrm>
          <a:off x="2514600" y="14034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170687</xdr:rowOff>
    </xdr:from>
    <xdr:to>
      <xdr:col>19</xdr:col>
      <xdr:colOff>177800</xdr:colOff>
      <xdr:row>84</xdr:row>
      <xdr:rowOff>22098</xdr:rowOff>
    </xdr:to>
    <xdr:cxnSp macro="">
      <xdr:nvCxnSpPr>
        <xdr:cNvPr id="307" name="直線コネクタ 306"/>
        <xdr:cNvCxnSpPr/>
      </xdr:nvCxnSpPr>
      <xdr:spPr>
        <a:xfrm>
          <a:off x="2565400" y="14084807"/>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99313</xdr:rowOff>
    </xdr:from>
    <xdr:to>
      <xdr:col>10</xdr:col>
      <xdr:colOff>165100</xdr:colOff>
      <xdr:row>84</xdr:row>
      <xdr:rowOff>29463</xdr:rowOff>
    </xdr:to>
    <xdr:sp macro="" textlink="">
      <xdr:nvSpPr>
        <xdr:cNvPr id="308" name="楕円 307"/>
        <xdr:cNvSpPr/>
      </xdr:nvSpPr>
      <xdr:spPr>
        <a:xfrm>
          <a:off x="1739900" y="14013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150113</xdr:rowOff>
    </xdr:from>
    <xdr:to>
      <xdr:col>15</xdr:col>
      <xdr:colOff>50800</xdr:colOff>
      <xdr:row>83</xdr:row>
      <xdr:rowOff>170687</xdr:rowOff>
    </xdr:to>
    <xdr:cxnSp macro="">
      <xdr:nvCxnSpPr>
        <xdr:cNvPr id="309" name="直線コネクタ 308"/>
        <xdr:cNvCxnSpPr/>
      </xdr:nvCxnSpPr>
      <xdr:spPr>
        <a:xfrm>
          <a:off x="1790700" y="14064233"/>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0" name="楕円 309"/>
        <xdr:cNvSpPr/>
      </xdr:nvSpPr>
      <xdr:spPr>
        <a:xfrm>
          <a:off x="965200" y="13992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150113</xdr:rowOff>
    </xdr:to>
    <xdr:cxnSp macro="">
      <xdr:nvCxnSpPr>
        <xdr:cNvPr id="311" name="直線コネクタ 310"/>
        <xdr:cNvCxnSpPr/>
      </xdr:nvCxnSpPr>
      <xdr:spPr>
        <a:xfrm>
          <a:off x="1008380" y="14043659"/>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2" name="n_1aveValue【公営住宅】&#10;有形固定資産減価償却率"/>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3" name="n_2aveValue【公営住宅】&#10;有形固定資産減価償却率"/>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4" name="n_3aveValue【公営住宅】&#10;有形固定資産減価償却率"/>
        <xdr:cNvSpPr txBox="1"/>
      </xdr:nvSpPr>
      <xdr:spPr>
        <a:xfrm>
          <a:off x="161100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5" name="n_4aveValue【公営住宅】&#10;有形固定資産減価償却率"/>
        <xdr:cNvSpPr txBox="1"/>
      </xdr:nvSpPr>
      <xdr:spPr>
        <a:xfrm>
          <a:off x="8363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64025</xdr:rowOff>
    </xdr:from>
    <xdr:ext cx="405111" cy="259045"/>
    <xdr:sp macro="" textlink="">
      <xdr:nvSpPr>
        <xdr:cNvPr id="316" name="n_1mainValue【公営住宅】&#10;有形固定資産減価償却率"/>
        <xdr:cNvSpPr txBox="1"/>
      </xdr:nvSpPr>
      <xdr:spPr>
        <a:xfrm>
          <a:off x="3170564" y="14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41164</xdr:rowOff>
    </xdr:from>
    <xdr:ext cx="405111" cy="259045"/>
    <xdr:sp macro="" textlink="">
      <xdr:nvSpPr>
        <xdr:cNvPr id="317" name="n_2mainValue【公営住宅】&#10;有形固定資産減価償却率"/>
        <xdr:cNvSpPr txBox="1"/>
      </xdr:nvSpPr>
      <xdr:spPr>
        <a:xfrm>
          <a:off x="2385704" y="1412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20590</xdr:rowOff>
    </xdr:from>
    <xdr:ext cx="405111" cy="259045"/>
    <xdr:sp macro="" textlink="">
      <xdr:nvSpPr>
        <xdr:cNvPr id="318" name="n_3mainValue【公営住宅】&#10;有形固定資産減価償却率"/>
        <xdr:cNvSpPr txBox="1"/>
      </xdr:nvSpPr>
      <xdr:spPr>
        <a:xfrm>
          <a:off x="1611004" y="141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19" name="n_4mainValue【公営住宅】&#10;有形固定資産減価償却率"/>
        <xdr:cNvSpPr txBox="1"/>
      </xdr:nvSpPr>
      <xdr:spPr>
        <a:xfrm>
          <a:off x="83630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3" name="直線コネクタ 342"/>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4" name="【公営住宅】&#10;一人当たり面積最小値テキスト"/>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5" name="直線コネクタ 344"/>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6" name="【公営住宅】&#10;一人当たり面積最大値テキスト"/>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7" name="直線コネクタ 346"/>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8" name="【公営住宅】&#10;一人当たり面積平均値テキスト"/>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9" name="フローチャート: 判断 348"/>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50" name="フローチャート: 判断 349"/>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51" name="フローチャート: 判断 350"/>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2" name="フローチャート: 判断 351"/>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3" name="フローチャート: 判断 352"/>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7113</xdr:rowOff>
    </xdr:from>
    <xdr:to>
      <xdr:col>55</xdr:col>
      <xdr:colOff>50800</xdr:colOff>
      <xdr:row>86</xdr:row>
      <xdr:rowOff>108713</xdr:rowOff>
    </xdr:to>
    <xdr:sp macro="" textlink="">
      <xdr:nvSpPr>
        <xdr:cNvPr id="359" name="楕円 358"/>
        <xdr:cNvSpPr/>
      </xdr:nvSpPr>
      <xdr:spPr>
        <a:xfrm>
          <a:off x="9192260" y="144241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93490</xdr:rowOff>
    </xdr:from>
    <xdr:ext cx="469744" cy="259045"/>
    <xdr:sp macro="" textlink="">
      <xdr:nvSpPr>
        <xdr:cNvPr id="360" name="【公営住宅】&#10;一人当たり面積該当値テキスト"/>
        <xdr:cNvSpPr txBox="1"/>
      </xdr:nvSpPr>
      <xdr:spPr>
        <a:xfrm>
          <a:off x="9258300" y="14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7493</xdr:rowOff>
    </xdr:from>
    <xdr:to>
      <xdr:col>50</xdr:col>
      <xdr:colOff>165100</xdr:colOff>
      <xdr:row>86</xdr:row>
      <xdr:rowOff>109093</xdr:rowOff>
    </xdr:to>
    <xdr:sp macro="" textlink="">
      <xdr:nvSpPr>
        <xdr:cNvPr id="361" name="楕円 360"/>
        <xdr:cNvSpPr/>
      </xdr:nvSpPr>
      <xdr:spPr>
        <a:xfrm>
          <a:off x="8445500" y="1442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57913</xdr:rowOff>
    </xdr:from>
    <xdr:to>
      <xdr:col>55</xdr:col>
      <xdr:colOff>0</xdr:colOff>
      <xdr:row>86</xdr:row>
      <xdr:rowOff>58293</xdr:rowOff>
    </xdr:to>
    <xdr:cxnSp macro="">
      <xdr:nvCxnSpPr>
        <xdr:cNvPr id="362" name="直線コネクタ 361"/>
        <xdr:cNvCxnSpPr/>
      </xdr:nvCxnSpPr>
      <xdr:spPr>
        <a:xfrm flipV="1">
          <a:off x="8496300" y="14474953"/>
          <a:ext cx="7239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6541</xdr:rowOff>
    </xdr:from>
    <xdr:to>
      <xdr:col>46</xdr:col>
      <xdr:colOff>38100</xdr:colOff>
      <xdr:row>86</xdr:row>
      <xdr:rowOff>108141</xdr:rowOff>
    </xdr:to>
    <xdr:sp macro="" textlink="">
      <xdr:nvSpPr>
        <xdr:cNvPr id="363" name="楕円 362"/>
        <xdr:cNvSpPr/>
      </xdr:nvSpPr>
      <xdr:spPr>
        <a:xfrm>
          <a:off x="7670800" y="144235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57341</xdr:rowOff>
    </xdr:from>
    <xdr:to>
      <xdr:col>50</xdr:col>
      <xdr:colOff>114300</xdr:colOff>
      <xdr:row>86</xdr:row>
      <xdr:rowOff>58293</xdr:rowOff>
    </xdr:to>
    <xdr:cxnSp macro="">
      <xdr:nvCxnSpPr>
        <xdr:cNvPr id="364" name="直線コネクタ 363"/>
        <xdr:cNvCxnSpPr/>
      </xdr:nvCxnSpPr>
      <xdr:spPr>
        <a:xfrm>
          <a:off x="7713980" y="14474381"/>
          <a:ext cx="78232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6731</xdr:rowOff>
    </xdr:from>
    <xdr:to>
      <xdr:col>41</xdr:col>
      <xdr:colOff>101600</xdr:colOff>
      <xdr:row>86</xdr:row>
      <xdr:rowOff>108331</xdr:rowOff>
    </xdr:to>
    <xdr:sp macro="" textlink="">
      <xdr:nvSpPr>
        <xdr:cNvPr id="365" name="楕円 364"/>
        <xdr:cNvSpPr/>
      </xdr:nvSpPr>
      <xdr:spPr>
        <a:xfrm>
          <a:off x="6873240" y="144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57341</xdr:rowOff>
    </xdr:from>
    <xdr:to>
      <xdr:col>45</xdr:col>
      <xdr:colOff>177800</xdr:colOff>
      <xdr:row>86</xdr:row>
      <xdr:rowOff>57531</xdr:rowOff>
    </xdr:to>
    <xdr:cxnSp macro="">
      <xdr:nvCxnSpPr>
        <xdr:cNvPr id="366" name="直線コネクタ 365"/>
        <xdr:cNvCxnSpPr/>
      </xdr:nvCxnSpPr>
      <xdr:spPr>
        <a:xfrm flipV="1">
          <a:off x="6924040" y="14474381"/>
          <a:ext cx="78994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5778</xdr:rowOff>
    </xdr:from>
    <xdr:to>
      <xdr:col>36</xdr:col>
      <xdr:colOff>165100</xdr:colOff>
      <xdr:row>86</xdr:row>
      <xdr:rowOff>107378</xdr:rowOff>
    </xdr:to>
    <xdr:sp macro="" textlink="">
      <xdr:nvSpPr>
        <xdr:cNvPr id="367" name="楕円 366"/>
        <xdr:cNvSpPr/>
      </xdr:nvSpPr>
      <xdr:spPr>
        <a:xfrm>
          <a:off x="6098540" y="144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56578</xdr:rowOff>
    </xdr:from>
    <xdr:to>
      <xdr:col>41</xdr:col>
      <xdr:colOff>50800</xdr:colOff>
      <xdr:row>86</xdr:row>
      <xdr:rowOff>57531</xdr:rowOff>
    </xdr:to>
    <xdr:cxnSp macro="">
      <xdr:nvCxnSpPr>
        <xdr:cNvPr id="368" name="直線コネクタ 367"/>
        <xdr:cNvCxnSpPr/>
      </xdr:nvCxnSpPr>
      <xdr:spPr>
        <a:xfrm>
          <a:off x="6149340" y="14473618"/>
          <a:ext cx="7747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9" name="n_1aveValue【公営住宅】&#10;一人当たり面積"/>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70" name="n_2aveValue【公営住宅】&#10;一人当たり面積"/>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71" name="n_3aveValue【公営住宅】&#10;一人当たり面積"/>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2" name="n_4aveValue【公営住宅】&#10;一人当たり面積"/>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100220</xdr:rowOff>
    </xdr:from>
    <xdr:ext cx="469744" cy="259045"/>
    <xdr:sp macro="" textlink="">
      <xdr:nvSpPr>
        <xdr:cNvPr id="373" name="n_1mainValue【公営住宅】&#10;一人当たり面積"/>
        <xdr:cNvSpPr txBox="1"/>
      </xdr:nvSpPr>
      <xdr:spPr>
        <a:xfrm>
          <a:off x="8271587" y="1451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99268</xdr:rowOff>
    </xdr:from>
    <xdr:ext cx="469744" cy="259045"/>
    <xdr:sp macro="" textlink="">
      <xdr:nvSpPr>
        <xdr:cNvPr id="374" name="n_2mainValue【公営住宅】&#10;一人当たり面積"/>
        <xdr:cNvSpPr txBox="1"/>
      </xdr:nvSpPr>
      <xdr:spPr>
        <a:xfrm>
          <a:off x="7509587" y="1451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99458</xdr:rowOff>
    </xdr:from>
    <xdr:ext cx="469744" cy="259045"/>
    <xdr:sp macro="" textlink="">
      <xdr:nvSpPr>
        <xdr:cNvPr id="375" name="n_3mainValue【公営住宅】&#10;一人当たり面積"/>
        <xdr:cNvSpPr txBox="1"/>
      </xdr:nvSpPr>
      <xdr:spPr>
        <a:xfrm>
          <a:off x="6712027" y="1451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98505</xdr:rowOff>
    </xdr:from>
    <xdr:ext cx="469744" cy="259045"/>
    <xdr:sp macro="" textlink="">
      <xdr:nvSpPr>
        <xdr:cNvPr id="376" name="n_4mainValue【公営住宅】&#10;一人当たり面積"/>
        <xdr:cNvSpPr txBox="1"/>
      </xdr:nvSpPr>
      <xdr:spPr>
        <a:xfrm>
          <a:off x="5937327" y="145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7" name="直線コネクタ 416"/>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8" name="【認定こども園・幼稚園・保育所】&#10;有形固定資産減価償却率最小値テキスト"/>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9" name="直線コネクタ 418"/>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20" name="【認定こども園・幼稚園・保育所】&#10;有形固定資産減価償却率最大値テキスト"/>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21" name="直線コネクタ 420"/>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2" name="【認定こども園・幼稚園・保育所】&#10;有形固定資産減価償却率平均値テキスト"/>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3" name="フローチャート: 判断 422"/>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4" name="フローチャート: 判断 423"/>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5" name="フローチャート: 判断 424"/>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6" name="フローチャート: 判断 425"/>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7" name="フローチャート: 判断 426"/>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33" name="楕円 432"/>
        <xdr:cNvSpPr/>
      </xdr:nvSpPr>
      <xdr:spPr>
        <a:xfrm>
          <a:off x="14325600" y="64300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434" name="【認定こども園・幼稚園・保育所】&#10;有形固定資産減価償却率該当値テキスト"/>
        <xdr:cNvSpPr txBox="1"/>
      </xdr:nvSpPr>
      <xdr:spPr>
        <a:xfrm>
          <a:off x="1441450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109220</xdr:rowOff>
    </xdr:from>
    <xdr:to>
      <xdr:col>81</xdr:col>
      <xdr:colOff>101600</xdr:colOff>
      <xdr:row>38</xdr:row>
      <xdr:rowOff>39370</xdr:rowOff>
    </xdr:to>
    <xdr:sp macro="" textlink="">
      <xdr:nvSpPr>
        <xdr:cNvPr id="435" name="楕円 434"/>
        <xdr:cNvSpPr/>
      </xdr:nvSpPr>
      <xdr:spPr>
        <a:xfrm>
          <a:off x="13578840" y="6311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160020</xdr:rowOff>
    </xdr:from>
    <xdr:to>
      <xdr:col>85</xdr:col>
      <xdr:colOff>127000</xdr:colOff>
      <xdr:row>38</xdr:row>
      <xdr:rowOff>110490</xdr:rowOff>
    </xdr:to>
    <xdr:cxnSp macro="">
      <xdr:nvCxnSpPr>
        <xdr:cNvPr id="436" name="直線コネクタ 435"/>
        <xdr:cNvCxnSpPr/>
      </xdr:nvCxnSpPr>
      <xdr:spPr>
        <a:xfrm>
          <a:off x="13629640" y="6362700"/>
          <a:ext cx="74676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92075</xdr:rowOff>
    </xdr:from>
    <xdr:to>
      <xdr:col>76</xdr:col>
      <xdr:colOff>165100</xdr:colOff>
      <xdr:row>38</xdr:row>
      <xdr:rowOff>22225</xdr:rowOff>
    </xdr:to>
    <xdr:sp macro="" textlink="">
      <xdr:nvSpPr>
        <xdr:cNvPr id="437" name="楕円 436"/>
        <xdr:cNvSpPr/>
      </xdr:nvSpPr>
      <xdr:spPr>
        <a:xfrm>
          <a:off x="12804140" y="629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142875</xdr:rowOff>
    </xdr:from>
    <xdr:to>
      <xdr:col>81</xdr:col>
      <xdr:colOff>50800</xdr:colOff>
      <xdr:row>37</xdr:row>
      <xdr:rowOff>160020</xdr:rowOff>
    </xdr:to>
    <xdr:cxnSp macro="">
      <xdr:nvCxnSpPr>
        <xdr:cNvPr id="438" name="直線コネクタ 437"/>
        <xdr:cNvCxnSpPr/>
      </xdr:nvCxnSpPr>
      <xdr:spPr>
        <a:xfrm>
          <a:off x="12854940" y="634555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143510</xdr:rowOff>
    </xdr:from>
    <xdr:to>
      <xdr:col>72</xdr:col>
      <xdr:colOff>38100</xdr:colOff>
      <xdr:row>38</xdr:row>
      <xdr:rowOff>73660</xdr:rowOff>
    </xdr:to>
    <xdr:sp macro="" textlink="">
      <xdr:nvSpPr>
        <xdr:cNvPr id="439" name="楕円 438"/>
        <xdr:cNvSpPr/>
      </xdr:nvSpPr>
      <xdr:spPr>
        <a:xfrm>
          <a:off x="12029440" y="634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142875</xdr:rowOff>
    </xdr:from>
    <xdr:to>
      <xdr:col>76</xdr:col>
      <xdr:colOff>114300</xdr:colOff>
      <xdr:row>38</xdr:row>
      <xdr:rowOff>22860</xdr:rowOff>
    </xdr:to>
    <xdr:cxnSp macro="">
      <xdr:nvCxnSpPr>
        <xdr:cNvPr id="440" name="直線コネクタ 439"/>
        <xdr:cNvCxnSpPr/>
      </xdr:nvCxnSpPr>
      <xdr:spPr>
        <a:xfrm flipV="1">
          <a:off x="12072620" y="634555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86360</xdr:rowOff>
    </xdr:from>
    <xdr:to>
      <xdr:col>67</xdr:col>
      <xdr:colOff>101600</xdr:colOff>
      <xdr:row>39</xdr:row>
      <xdr:rowOff>16510</xdr:rowOff>
    </xdr:to>
    <xdr:sp macro="" textlink="">
      <xdr:nvSpPr>
        <xdr:cNvPr id="441" name="楕円 440"/>
        <xdr:cNvSpPr/>
      </xdr:nvSpPr>
      <xdr:spPr>
        <a:xfrm>
          <a:off x="11231880" y="6456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137160</xdr:rowOff>
    </xdr:to>
    <xdr:cxnSp macro="">
      <xdr:nvCxnSpPr>
        <xdr:cNvPr id="442" name="直線コネクタ 441"/>
        <xdr:cNvCxnSpPr/>
      </xdr:nvCxnSpPr>
      <xdr:spPr>
        <a:xfrm flipV="1">
          <a:off x="11282680" y="6393180"/>
          <a:ext cx="78994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3" name="n_1aveValue【認定こども園・幼稚園・保育所】&#10;有形固定資産減価償却率"/>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4" name="n_2aveValue【認定こども園・幼稚園・保育所】&#10;有形固定資産減価償却率"/>
        <xdr:cNvSpPr txBox="1"/>
      </xdr:nvSpPr>
      <xdr:spPr>
        <a:xfrm>
          <a:off x="126752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5" name="n_3aveValue【認定こども園・幼稚園・保育所】&#10;有形固定資産減価償却率"/>
        <xdr:cNvSpPr txBox="1"/>
      </xdr:nvSpPr>
      <xdr:spPr>
        <a:xfrm>
          <a:off x="119005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6" name="n_4aveValue【認定こども園・幼稚園・保育所】&#10;有形固定資産減価償却率"/>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55897</xdr:rowOff>
    </xdr:from>
    <xdr:ext cx="405111" cy="259045"/>
    <xdr:sp macro="" textlink="">
      <xdr:nvSpPr>
        <xdr:cNvPr id="447" name="n_1mainValue【認定こども園・幼稚園・保育所】&#10;有形固定資産減価償却率"/>
        <xdr:cNvSpPr txBox="1"/>
      </xdr:nvSpPr>
      <xdr:spPr>
        <a:xfrm>
          <a:off x="134372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48" name="n_2mainValue【認定こども園・幼稚園・保育所】&#10;有形固定資産減価償却率"/>
        <xdr:cNvSpPr txBox="1"/>
      </xdr:nvSpPr>
      <xdr:spPr>
        <a:xfrm>
          <a:off x="126752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90187</xdr:rowOff>
    </xdr:from>
    <xdr:ext cx="405111" cy="259045"/>
    <xdr:sp macro="" textlink="">
      <xdr:nvSpPr>
        <xdr:cNvPr id="449" name="n_3mainValue【認定こども園・幼稚園・保育所】&#10;有形固定資産減価償却率"/>
        <xdr:cNvSpPr txBox="1"/>
      </xdr:nvSpPr>
      <xdr:spPr>
        <a:xfrm>
          <a:off x="119005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7637</xdr:rowOff>
    </xdr:from>
    <xdr:ext cx="405111" cy="259045"/>
    <xdr:sp macro="" textlink="">
      <xdr:nvSpPr>
        <xdr:cNvPr id="450" name="n_4mainValue【認定こども園・幼稚園・保育所】&#10;有形固定資産減価償却率"/>
        <xdr:cNvSpPr txBox="1"/>
      </xdr:nvSpPr>
      <xdr:spPr>
        <a:xfrm>
          <a:off x="1110298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4" name="直線コネクタ 473"/>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7" name="【認定こども園・幼稚園・保育所】&#10;一人当たり面積最大値テキスト"/>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8" name="直線コネクタ 477"/>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9" name="【認定こども園・幼稚園・保育所】&#10;一人当たり面積平均値テキスト"/>
        <xdr:cNvSpPr txBox="1"/>
      </xdr:nvSpPr>
      <xdr:spPr>
        <a:xfrm>
          <a:off x="1954784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80" name="フローチャート: 判断 479"/>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2" name="フローチャート: 判断 481"/>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3" name="フローチャート: 判断 482"/>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4" name="フローチャート: 判断 483"/>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124460</xdr:rowOff>
    </xdr:from>
    <xdr:to>
      <xdr:col>116</xdr:col>
      <xdr:colOff>114300</xdr:colOff>
      <xdr:row>37</xdr:row>
      <xdr:rowOff>54610</xdr:rowOff>
    </xdr:to>
    <xdr:sp macro="" textlink="">
      <xdr:nvSpPr>
        <xdr:cNvPr id="490" name="楕円 489"/>
        <xdr:cNvSpPr/>
      </xdr:nvSpPr>
      <xdr:spPr>
        <a:xfrm>
          <a:off x="1945894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147337</xdr:rowOff>
    </xdr:from>
    <xdr:ext cx="469744" cy="259045"/>
    <xdr:sp macro="" textlink="">
      <xdr:nvSpPr>
        <xdr:cNvPr id="491" name="【認定こども園・幼稚園・保育所】&#10;一人当たり面積該当値テキスト"/>
        <xdr:cNvSpPr txBox="1"/>
      </xdr:nvSpPr>
      <xdr:spPr>
        <a:xfrm>
          <a:off x="19547840"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132080</xdr:rowOff>
    </xdr:from>
    <xdr:to>
      <xdr:col>112</xdr:col>
      <xdr:colOff>38100</xdr:colOff>
      <xdr:row>37</xdr:row>
      <xdr:rowOff>62230</xdr:rowOff>
    </xdr:to>
    <xdr:sp macro="" textlink="">
      <xdr:nvSpPr>
        <xdr:cNvPr id="492" name="楕円 491"/>
        <xdr:cNvSpPr/>
      </xdr:nvSpPr>
      <xdr:spPr>
        <a:xfrm>
          <a:off x="18735040" y="616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xdr:rowOff>
    </xdr:from>
    <xdr:to>
      <xdr:col>116</xdr:col>
      <xdr:colOff>63500</xdr:colOff>
      <xdr:row>37</xdr:row>
      <xdr:rowOff>11430</xdr:rowOff>
    </xdr:to>
    <xdr:cxnSp macro="">
      <xdr:nvCxnSpPr>
        <xdr:cNvPr id="493" name="直線コネクタ 492"/>
        <xdr:cNvCxnSpPr/>
      </xdr:nvCxnSpPr>
      <xdr:spPr>
        <a:xfrm flipV="1">
          <a:off x="18778220" y="620649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139700</xdr:rowOff>
    </xdr:from>
    <xdr:to>
      <xdr:col>107</xdr:col>
      <xdr:colOff>101600</xdr:colOff>
      <xdr:row>37</xdr:row>
      <xdr:rowOff>69850</xdr:rowOff>
    </xdr:to>
    <xdr:sp macro="" textlink="">
      <xdr:nvSpPr>
        <xdr:cNvPr id="494" name="楕円 493"/>
        <xdr:cNvSpPr/>
      </xdr:nvSpPr>
      <xdr:spPr>
        <a:xfrm>
          <a:off x="1793748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11430</xdr:rowOff>
    </xdr:from>
    <xdr:to>
      <xdr:col>111</xdr:col>
      <xdr:colOff>177800</xdr:colOff>
      <xdr:row>37</xdr:row>
      <xdr:rowOff>19050</xdr:rowOff>
    </xdr:to>
    <xdr:cxnSp macro="">
      <xdr:nvCxnSpPr>
        <xdr:cNvPr id="495" name="直線コネクタ 494"/>
        <xdr:cNvCxnSpPr/>
      </xdr:nvCxnSpPr>
      <xdr:spPr>
        <a:xfrm flipV="1">
          <a:off x="17988280" y="62141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59690</xdr:rowOff>
    </xdr:from>
    <xdr:to>
      <xdr:col>102</xdr:col>
      <xdr:colOff>165100</xdr:colOff>
      <xdr:row>36</xdr:row>
      <xdr:rowOff>161290</xdr:rowOff>
    </xdr:to>
    <xdr:sp macro="" textlink="">
      <xdr:nvSpPr>
        <xdr:cNvPr id="496" name="楕円 495"/>
        <xdr:cNvSpPr/>
      </xdr:nvSpPr>
      <xdr:spPr>
        <a:xfrm>
          <a:off x="1716278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110490</xdr:rowOff>
    </xdr:from>
    <xdr:to>
      <xdr:col>107</xdr:col>
      <xdr:colOff>50800</xdr:colOff>
      <xdr:row>37</xdr:row>
      <xdr:rowOff>19050</xdr:rowOff>
    </xdr:to>
    <xdr:cxnSp macro="">
      <xdr:nvCxnSpPr>
        <xdr:cNvPr id="497" name="直線コネクタ 496"/>
        <xdr:cNvCxnSpPr/>
      </xdr:nvCxnSpPr>
      <xdr:spPr>
        <a:xfrm>
          <a:off x="17213580" y="614553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25400</xdr:rowOff>
    </xdr:from>
    <xdr:to>
      <xdr:col>98</xdr:col>
      <xdr:colOff>38100</xdr:colOff>
      <xdr:row>36</xdr:row>
      <xdr:rowOff>127000</xdr:rowOff>
    </xdr:to>
    <xdr:sp macro="" textlink="">
      <xdr:nvSpPr>
        <xdr:cNvPr id="498" name="楕円 497"/>
        <xdr:cNvSpPr/>
      </xdr:nvSpPr>
      <xdr:spPr>
        <a:xfrm>
          <a:off x="16388080" y="6060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76200</xdr:rowOff>
    </xdr:from>
    <xdr:to>
      <xdr:col>102</xdr:col>
      <xdr:colOff>114300</xdr:colOff>
      <xdr:row>36</xdr:row>
      <xdr:rowOff>110490</xdr:rowOff>
    </xdr:to>
    <xdr:cxnSp macro="">
      <xdr:nvCxnSpPr>
        <xdr:cNvPr id="499" name="直線コネクタ 498"/>
        <xdr:cNvCxnSpPr/>
      </xdr:nvCxnSpPr>
      <xdr:spPr>
        <a:xfrm>
          <a:off x="16431260" y="611124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00" name="n_1aveValue【認定こども園・幼稚園・保育所】&#10;一人当たり面積"/>
        <xdr:cNvSpPr txBox="1"/>
      </xdr:nvSpPr>
      <xdr:spPr>
        <a:xfrm>
          <a:off x="185611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01" name="n_2aveValue【認定こども園・幼稚園・保育所】&#10;一人当たり面積"/>
        <xdr:cNvSpPr txBox="1"/>
      </xdr:nvSpPr>
      <xdr:spPr>
        <a:xfrm>
          <a:off x="1777626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2" name="n_3aveValue【認定こども園・幼稚園・保育所】&#10;一人当たり面積"/>
        <xdr:cNvSpPr txBox="1"/>
      </xdr:nvSpPr>
      <xdr:spPr>
        <a:xfrm>
          <a:off x="1700156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3" name="n_4aveValue【認定こども園・幼稚園・保育所】&#10;一人当たり面積"/>
        <xdr:cNvSpPr txBox="1"/>
      </xdr:nvSpPr>
      <xdr:spPr>
        <a:xfrm>
          <a:off x="1622686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78757</xdr:rowOff>
    </xdr:from>
    <xdr:ext cx="469744" cy="259045"/>
    <xdr:sp macro="" textlink="">
      <xdr:nvSpPr>
        <xdr:cNvPr id="504" name="n_1mainValue【認定こども園・幼稚園・保育所】&#10;一人当たり面積"/>
        <xdr:cNvSpPr txBox="1"/>
      </xdr:nvSpPr>
      <xdr:spPr>
        <a:xfrm>
          <a:off x="1856112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86377</xdr:rowOff>
    </xdr:from>
    <xdr:ext cx="469744" cy="259045"/>
    <xdr:sp macro="" textlink="">
      <xdr:nvSpPr>
        <xdr:cNvPr id="505" name="n_2mainValue【認定こども園・幼稚園・保育所】&#10;一人当たり面積"/>
        <xdr:cNvSpPr txBox="1"/>
      </xdr:nvSpPr>
      <xdr:spPr>
        <a:xfrm>
          <a:off x="1777626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6367</xdr:rowOff>
    </xdr:from>
    <xdr:ext cx="469744" cy="259045"/>
    <xdr:sp macro="" textlink="">
      <xdr:nvSpPr>
        <xdr:cNvPr id="506" name="n_3mainValue【認定こども園・幼稚園・保育所】&#10;一人当たり面積"/>
        <xdr:cNvSpPr txBox="1"/>
      </xdr:nvSpPr>
      <xdr:spPr>
        <a:xfrm>
          <a:off x="17001567"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143527</xdr:rowOff>
    </xdr:from>
    <xdr:ext cx="469744" cy="259045"/>
    <xdr:sp macro="" textlink="">
      <xdr:nvSpPr>
        <xdr:cNvPr id="507" name="n_4mainValue【認定こども園・幼稚園・保育所】&#10;一人当たり面積"/>
        <xdr:cNvSpPr txBox="1"/>
      </xdr:nvSpPr>
      <xdr:spPr>
        <a:xfrm>
          <a:off x="16226867" y="58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40822</xdr:rowOff>
    </xdr:from>
    <xdr:to>
      <xdr:col>85</xdr:col>
      <xdr:colOff>126364</xdr:colOff>
      <xdr:row>63</xdr:row>
      <xdr:rowOff>76744</xdr:rowOff>
    </xdr:to>
    <xdr:cxnSp macro="">
      <xdr:nvCxnSpPr>
        <xdr:cNvPr id="534" name="直線コネクタ 533"/>
        <xdr:cNvCxnSpPr/>
      </xdr:nvCxnSpPr>
      <xdr:spPr>
        <a:xfrm flipV="1">
          <a:off x="14375764" y="9596302"/>
          <a:ext cx="0" cy="104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80571</xdr:rowOff>
    </xdr:from>
    <xdr:ext cx="405111" cy="259045"/>
    <xdr:sp macro="" textlink="">
      <xdr:nvSpPr>
        <xdr:cNvPr id="535" name="【学校施設】&#10;有形固定資産減価償却率最小値テキスト"/>
        <xdr:cNvSpPr txBox="1"/>
      </xdr:nvSpPr>
      <xdr:spPr>
        <a:xfrm>
          <a:off x="14414500" y="106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76744</xdr:rowOff>
    </xdr:from>
    <xdr:to>
      <xdr:col>86</xdr:col>
      <xdr:colOff>25400</xdr:colOff>
      <xdr:row>63</xdr:row>
      <xdr:rowOff>76744</xdr:rowOff>
    </xdr:to>
    <xdr:cxnSp macro="">
      <xdr:nvCxnSpPr>
        <xdr:cNvPr id="536" name="直線コネクタ 535"/>
        <xdr:cNvCxnSpPr/>
      </xdr:nvCxnSpPr>
      <xdr:spPr>
        <a:xfrm>
          <a:off x="14287500" y="10638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158949</xdr:rowOff>
    </xdr:from>
    <xdr:ext cx="405111" cy="259045"/>
    <xdr:sp macro="" textlink="">
      <xdr:nvSpPr>
        <xdr:cNvPr id="537" name="【学校施設】&#10;有形固定資産減価償却率最大値テキスト"/>
        <xdr:cNvSpPr txBox="1"/>
      </xdr:nvSpPr>
      <xdr:spPr>
        <a:xfrm>
          <a:off x="14414500" y="937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40822</xdr:rowOff>
    </xdr:from>
    <xdr:to>
      <xdr:col>86</xdr:col>
      <xdr:colOff>25400</xdr:colOff>
      <xdr:row>57</xdr:row>
      <xdr:rowOff>40822</xdr:rowOff>
    </xdr:to>
    <xdr:cxnSp macro="">
      <xdr:nvCxnSpPr>
        <xdr:cNvPr id="538" name="直線コネクタ 537"/>
        <xdr:cNvCxnSpPr/>
      </xdr:nvCxnSpPr>
      <xdr:spPr>
        <a:xfrm>
          <a:off x="14287500" y="9596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148062</xdr:rowOff>
    </xdr:from>
    <xdr:ext cx="405111" cy="259045"/>
    <xdr:sp macro="" textlink="">
      <xdr:nvSpPr>
        <xdr:cNvPr id="539" name="【学校施設】&#10;有形固定資産減価償却率平均値テキスト"/>
        <xdr:cNvSpPr txBox="1"/>
      </xdr:nvSpPr>
      <xdr:spPr>
        <a:xfrm>
          <a:off x="14414500" y="10038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0" name="フローチャート: 判断 539"/>
        <xdr:cNvSpPr/>
      </xdr:nvSpPr>
      <xdr:spPr>
        <a:xfrm>
          <a:off x="14325600" y="10060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41" name="フローチャート: 判断 540"/>
        <xdr:cNvSpPr/>
      </xdr:nvSpPr>
      <xdr:spPr>
        <a:xfrm>
          <a:off x="135788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42" name="フローチャート: 判断 541"/>
        <xdr:cNvSpPr/>
      </xdr:nvSpPr>
      <xdr:spPr>
        <a:xfrm>
          <a:off x="1280414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3" name="フローチャート: 判断 542"/>
        <xdr:cNvSpPr/>
      </xdr:nvSpPr>
      <xdr:spPr>
        <a:xfrm>
          <a:off x="12029440" y="100342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107587</xdr:rowOff>
    </xdr:from>
    <xdr:to>
      <xdr:col>67</xdr:col>
      <xdr:colOff>101600</xdr:colOff>
      <xdr:row>60</xdr:row>
      <xdr:rowOff>37737</xdr:rowOff>
    </xdr:to>
    <xdr:sp macro="" textlink="">
      <xdr:nvSpPr>
        <xdr:cNvPr id="544" name="フローチャート: 判断 543"/>
        <xdr:cNvSpPr/>
      </xdr:nvSpPr>
      <xdr:spPr>
        <a:xfrm>
          <a:off x="11231880" y="9998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115751</xdr:rowOff>
    </xdr:from>
    <xdr:to>
      <xdr:col>85</xdr:col>
      <xdr:colOff>177800</xdr:colOff>
      <xdr:row>59</xdr:row>
      <xdr:rowOff>45901</xdr:rowOff>
    </xdr:to>
    <xdr:sp macro="" textlink="">
      <xdr:nvSpPr>
        <xdr:cNvPr id="550" name="楕円 549"/>
        <xdr:cNvSpPr/>
      </xdr:nvSpPr>
      <xdr:spPr>
        <a:xfrm>
          <a:off x="14325600" y="98388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138628</xdr:rowOff>
    </xdr:from>
    <xdr:ext cx="405111" cy="259045"/>
    <xdr:sp macro="" textlink="">
      <xdr:nvSpPr>
        <xdr:cNvPr id="551" name="【学校施設】&#10;有形固定資産減価償却率該当値テキスト"/>
        <xdr:cNvSpPr txBox="1"/>
      </xdr:nvSpPr>
      <xdr:spPr>
        <a:xfrm>
          <a:off x="14414500" y="969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552" name="楕円 551"/>
        <xdr:cNvSpPr/>
      </xdr:nvSpPr>
      <xdr:spPr>
        <a:xfrm>
          <a:off x="1357884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166551</xdr:rowOff>
    </xdr:to>
    <xdr:cxnSp macro="">
      <xdr:nvCxnSpPr>
        <xdr:cNvPr id="553" name="直線コネクタ 552"/>
        <xdr:cNvCxnSpPr/>
      </xdr:nvCxnSpPr>
      <xdr:spPr>
        <a:xfrm>
          <a:off x="13629640" y="9814560"/>
          <a:ext cx="7467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136978</xdr:rowOff>
    </xdr:from>
    <xdr:to>
      <xdr:col>76</xdr:col>
      <xdr:colOff>165100</xdr:colOff>
      <xdr:row>58</xdr:row>
      <xdr:rowOff>67128</xdr:rowOff>
    </xdr:to>
    <xdr:sp macro="" textlink="">
      <xdr:nvSpPr>
        <xdr:cNvPr id="554" name="楕円 553"/>
        <xdr:cNvSpPr/>
      </xdr:nvSpPr>
      <xdr:spPr>
        <a:xfrm>
          <a:off x="12804140" y="9692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xdr:rowOff>
    </xdr:from>
    <xdr:to>
      <xdr:col>81</xdr:col>
      <xdr:colOff>50800</xdr:colOff>
      <xdr:row>58</xdr:row>
      <xdr:rowOff>91440</xdr:rowOff>
    </xdr:to>
    <xdr:cxnSp macro="">
      <xdr:nvCxnSpPr>
        <xdr:cNvPr id="555" name="直線コネクタ 554"/>
        <xdr:cNvCxnSpPr/>
      </xdr:nvCxnSpPr>
      <xdr:spPr>
        <a:xfrm>
          <a:off x="12854940" y="9739448"/>
          <a:ext cx="7747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61867</xdr:rowOff>
    </xdr:from>
    <xdr:to>
      <xdr:col>72</xdr:col>
      <xdr:colOff>38100</xdr:colOff>
      <xdr:row>57</xdr:row>
      <xdr:rowOff>163467</xdr:rowOff>
    </xdr:to>
    <xdr:sp macro="" textlink="">
      <xdr:nvSpPr>
        <xdr:cNvPr id="556" name="楕円 555"/>
        <xdr:cNvSpPr/>
      </xdr:nvSpPr>
      <xdr:spPr>
        <a:xfrm>
          <a:off x="12029440" y="96173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112667</xdr:rowOff>
    </xdr:from>
    <xdr:to>
      <xdr:col>76</xdr:col>
      <xdr:colOff>114300</xdr:colOff>
      <xdr:row>58</xdr:row>
      <xdr:rowOff>16328</xdr:rowOff>
    </xdr:to>
    <xdr:cxnSp macro="">
      <xdr:nvCxnSpPr>
        <xdr:cNvPr id="557" name="直線コネクタ 556"/>
        <xdr:cNvCxnSpPr/>
      </xdr:nvCxnSpPr>
      <xdr:spPr>
        <a:xfrm>
          <a:off x="12072620" y="9668147"/>
          <a:ext cx="78232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37374</xdr:rowOff>
    </xdr:from>
    <xdr:to>
      <xdr:col>67</xdr:col>
      <xdr:colOff>101600</xdr:colOff>
      <xdr:row>56</xdr:row>
      <xdr:rowOff>138974</xdr:rowOff>
    </xdr:to>
    <xdr:sp macro="" textlink="">
      <xdr:nvSpPr>
        <xdr:cNvPr id="558" name="楕円 557"/>
        <xdr:cNvSpPr/>
      </xdr:nvSpPr>
      <xdr:spPr>
        <a:xfrm>
          <a:off x="11231880" y="94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88174</xdr:rowOff>
    </xdr:from>
    <xdr:to>
      <xdr:col>71</xdr:col>
      <xdr:colOff>177800</xdr:colOff>
      <xdr:row>57</xdr:row>
      <xdr:rowOff>112667</xdr:rowOff>
    </xdr:to>
    <xdr:cxnSp macro="">
      <xdr:nvCxnSpPr>
        <xdr:cNvPr id="559" name="直線コネクタ 558"/>
        <xdr:cNvCxnSpPr/>
      </xdr:nvCxnSpPr>
      <xdr:spPr>
        <a:xfrm>
          <a:off x="11282680" y="9476014"/>
          <a:ext cx="78994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60" name="n_1aveValue【学校施設】&#10;有形固定資産減価償却率"/>
        <xdr:cNvSpPr txBox="1"/>
      </xdr:nvSpPr>
      <xdr:spPr>
        <a:xfrm>
          <a:off x="13437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561" name="n_2aveValue【学校施設】&#10;有形固定資産減価償却率"/>
        <xdr:cNvSpPr txBox="1"/>
      </xdr:nvSpPr>
      <xdr:spPr>
        <a:xfrm>
          <a:off x="126752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2" name="n_3aveValue【学校施設】&#10;有形固定資産減価償却率"/>
        <xdr:cNvSpPr txBox="1"/>
      </xdr:nvSpPr>
      <xdr:spPr>
        <a:xfrm>
          <a:off x="119005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28864</xdr:rowOff>
    </xdr:from>
    <xdr:ext cx="405111" cy="259045"/>
    <xdr:sp macro="" textlink="">
      <xdr:nvSpPr>
        <xdr:cNvPr id="563" name="n_4aveValue【学校施設】&#10;有形固定資産減価償却率"/>
        <xdr:cNvSpPr txBox="1"/>
      </xdr:nvSpPr>
      <xdr:spPr>
        <a:xfrm>
          <a:off x="11102984"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564" name="n_1mainValue【学校施設】&#10;有形固定資産減価償却率"/>
        <xdr:cNvSpPr txBox="1"/>
      </xdr:nvSpPr>
      <xdr:spPr>
        <a:xfrm>
          <a:off x="134372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83655</xdr:rowOff>
    </xdr:from>
    <xdr:ext cx="405111" cy="259045"/>
    <xdr:sp macro="" textlink="">
      <xdr:nvSpPr>
        <xdr:cNvPr id="565" name="n_2mainValue【学校施設】&#10;有形固定資産減価償却率"/>
        <xdr:cNvSpPr txBox="1"/>
      </xdr:nvSpPr>
      <xdr:spPr>
        <a:xfrm>
          <a:off x="12675244" y="947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8544</xdr:rowOff>
    </xdr:from>
    <xdr:ext cx="405111" cy="259045"/>
    <xdr:sp macro="" textlink="">
      <xdr:nvSpPr>
        <xdr:cNvPr id="566" name="n_3mainValue【学校施設】&#10;有形固定資産減価償却率"/>
        <xdr:cNvSpPr txBox="1"/>
      </xdr:nvSpPr>
      <xdr:spPr>
        <a:xfrm>
          <a:off x="11900544" y="939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155501</xdr:rowOff>
    </xdr:from>
    <xdr:ext cx="405111" cy="259045"/>
    <xdr:sp macro="" textlink="">
      <xdr:nvSpPr>
        <xdr:cNvPr id="567" name="n_4mainValue【学校施設】&#10;有形固定資産減価償却率"/>
        <xdr:cNvSpPr txBox="1"/>
      </xdr:nvSpPr>
      <xdr:spPr>
        <a:xfrm>
          <a:off x="11102984" y="920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9" name="直線コネクタ 578"/>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0" name="テキスト ボックス 579"/>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3" name="直線コネクタ 582"/>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4" name="テキスト ボックス 583"/>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8" name="直線コネクタ 587"/>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9" name="【学校施設】&#10;一人当たり面積最小値テキスト"/>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90" name="直線コネクタ 589"/>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91" name="【学校施設】&#10;一人当たり面積最大値テキスト"/>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92" name="直線コネクタ 591"/>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93" name="【学校施設】&#10;一人当たり面積平均値テキスト"/>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4" name="フローチャート: 判断 593"/>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5" name="フローチャート: 判断 594"/>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6" name="フローチャート: 判断 595"/>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7" name="フローチャート: 判断 596"/>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8" name="フローチャート: 判断 597"/>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57785</xdr:rowOff>
    </xdr:from>
    <xdr:to>
      <xdr:col>116</xdr:col>
      <xdr:colOff>114300</xdr:colOff>
      <xdr:row>60</xdr:row>
      <xdr:rowOff>159385</xdr:rowOff>
    </xdr:to>
    <xdr:sp macro="" textlink="">
      <xdr:nvSpPr>
        <xdr:cNvPr id="604" name="楕円 603"/>
        <xdr:cNvSpPr/>
      </xdr:nvSpPr>
      <xdr:spPr>
        <a:xfrm>
          <a:off x="1945894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80662</xdr:rowOff>
    </xdr:from>
    <xdr:ext cx="469744" cy="259045"/>
    <xdr:sp macro="" textlink="">
      <xdr:nvSpPr>
        <xdr:cNvPr id="605" name="【学校施設】&#10;一人当たり面積該当値テキスト"/>
        <xdr:cNvSpPr txBox="1"/>
      </xdr:nvSpPr>
      <xdr:spPr>
        <a:xfrm>
          <a:off x="19547840"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66929</xdr:rowOff>
    </xdr:from>
    <xdr:to>
      <xdr:col>112</xdr:col>
      <xdr:colOff>38100</xdr:colOff>
      <xdr:row>60</xdr:row>
      <xdr:rowOff>168529</xdr:rowOff>
    </xdr:to>
    <xdr:sp macro="" textlink="">
      <xdr:nvSpPr>
        <xdr:cNvPr id="606" name="楕円 605"/>
        <xdr:cNvSpPr/>
      </xdr:nvSpPr>
      <xdr:spPr>
        <a:xfrm>
          <a:off x="18735040" y="10125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108585</xdr:rowOff>
    </xdr:from>
    <xdr:to>
      <xdr:col>116</xdr:col>
      <xdr:colOff>63500</xdr:colOff>
      <xdr:row>60</xdr:row>
      <xdr:rowOff>117729</xdr:rowOff>
    </xdr:to>
    <xdr:cxnSp macro="">
      <xdr:nvCxnSpPr>
        <xdr:cNvPr id="607" name="直線コネクタ 606"/>
        <xdr:cNvCxnSpPr/>
      </xdr:nvCxnSpPr>
      <xdr:spPr>
        <a:xfrm flipV="1">
          <a:off x="18778220" y="10166985"/>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76073</xdr:rowOff>
    </xdr:from>
    <xdr:to>
      <xdr:col>107</xdr:col>
      <xdr:colOff>101600</xdr:colOff>
      <xdr:row>61</xdr:row>
      <xdr:rowOff>6223</xdr:rowOff>
    </xdr:to>
    <xdr:sp macro="" textlink="">
      <xdr:nvSpPr>
        <xdr:cNvPr id="608" name="楕円 607"/>
        <xdr:cNvSpPr/>
      </xdr:nvSpPr>
      <xdr:spPr>
        <a:xfrm>
          <a:off x="17937480" y="10134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117729</xdr:rowOff>
    </xdr:from>
    <xdr:to>
      <xdr:col>111</xdr:col>
      <xdr:colOff>177800</xdr:colOff>
      <xdr:row>60</xdr:row>
      <xdr:rowOff>126873</xdr:rowOff>
    </xdr:to>
    <xdr:cxnSp macro="">
      <xdr:nvCxnSpPr>
        <xdr:cNvPr id="609" name="直線コネクタ 608"/>
        <xdr:cNvCxnSpPr/>
      </xdr:nvCxnSpPr>
      <xdr:spPr>
        <a:xfrm flipV="1">
          <a:off x="17988280" y="10176129"/>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84074</xdr:rowOff>
    </xdr:from>
    <xdr:to>
      <xdr:col>102</xdr:col>
      <xdr:colOff>165100</xdr:colOff>
      <xdr:row>61</xdr:row>
      <xdr:rowOff>14224</xdr:rowOff>
    </xdr:to>
    <xdr:sp macro="" textlink="">
      <xdr:nvSpPr>
        <xdr:cNvPr id="610" name="楕円 609"/>
        <xdr:cNvSpPr/>
      </xdr:nvSpPr>
      <xdr:spPr>
        <a:xfrm>
          <a:off x="17162780" y="1014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126873</xdr:rowOff>
    </xdr:from>
    <xdr:to>
      <xdr:col>107</xdr:col>
      <xdr:colOff>50800</xdr:colOff>
      <xdr:row>60</xdr:row>
      <xdr:rowOff>134874</xdr:rowOff>
    </xdr:to>
    <xdr:cxnSp macro="">
      <xdr:nvCxnSpPr>
        <xdr:cNvPr id="611" name="直線コネクタ 610"/>
        <xdr:cNvCxnSpPr/>
      </xdr:nvCxnSpPr>
      <xdr:spPr>
        <a:xfrm flipV="1">
          <a:off x="17213580" y="10185273"/>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90932</xdr:rowOff>
    </xdr:from>
    <xdr:to>
      <xdr:col>98</xdr:col>
      <xdr:colOff>38100</xdr:colOff>
      <xdr:row>61</xdr:row>
      <xdr:rowOff>21082</xdr:rowOff>
    </xdr:to>
    <xdr:sp macro="" textlink="">
      <xdr:nvSpPr>
        <xdr:cNvPr id="612" name="楕円 611"/>
        <xdr:cNvSpPr/>
      </xdr:nvSpPr>
      <xdr:spPr>
        <a:xfrm>
          <a:off x="16388080" y="10149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134874</xdr:rowOff>
    </xdr:from>
    <xdr:to>
      <xdr:col>102</xdr:col>
      <xdr:colOff>114300</xdr:colOff>
      <xdr:row>60</xdr:row>
      <xdr:rowOff>141732</xdr:rowOff>
    </xdr:to>
    <xdr:cxnSp macro="">
      <xdr:nvCxnSpPr>
        <xdr:cNvPr id="613" name="直線コネクタ 612"/>
        <xdr:cNvCxnSpPr/>
      </xdr:nvCxnSpPr>
      <xdr:spPr>
        <a:xfrm flipV="1">
          <a:off x="16431260" y="10193274"/>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4" name="n_1aveValue【学校施設】&#10;一人当たり面積"/>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5" name="n_2aveValue【学校施設】&#10;一人当たり面積"/>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6" name="n_3aveValue【学校施設】&#10;一人当たり面積"/>
        <xdr:cNvSpPr txBox="1"/>
      </xdr:nvSpPr>
      <xdr:spPr>
        <a:xfrm>
          <a:off x="17001567" y="102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7" name="n_4aveValue【学校施設】&#10;一人当たり面積"/>
        <xdr:cNvSpPr txBox="1"/>
      </xdr:nvSpPr>
      <xdr:spPr>
        <a:xfrm>
          <a:off x="1622686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13606</xdr:rowOff>
    </xdr:from>
    <xdr:ext cx="469744" cy="259045"/>
    <xdr:sp macro="" textlink="">
      <xdr:nvSpPr>
        <xdr:cNvPr id="618" name="n_1mainValue【学校施設】&#10;一人当たり面積"/>
        <xdr:cNvSpPr txBox="1"/>
      </xdr:nvSpPr>
      <xdr:spPr>
        <a:xfrm>
          <a:off x="18561127" y="990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22750</xdr:rowOff>
    </xdr:from>
    <xdr:ext cx="469744" cy="259045"/>
    <xdr:sp macro="" textlink="">
      <xdr:nvSpPr>
        <xdr:cNvPr id="619" name="n_2mainValue【学校施設】&#10;一人当たり面積"/>
        <xdr:cNvSpPr txBox="1"/>
      </xdr:nvSpPr>
      <xdr:spPr>
        <a:xfrm>
          <a:off x="17776267" y="99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30751</xdr:rowOff>
    </xdr:from>
    <xdr:ext cx="469744" cy="259045"/>
    <xdr:sp macro="" textlink="">
      <xdr:nvSpPr>
        <xdr:cNvPr id="620" name="n_3mainValue【学校施設】&#10;一人当たり面積"/>
        <xdr:cNvSpPr txBox="1"/>
      </xdr:nvSpPr>
      <xdr:spPr>
        <a:xfrm>
          <a:off x="17001567" y="992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37609</xdr:rowOff>
    </xdr:from>
    <xdr:ext cx="469744" cy="259045"/>
    <xdr:sp macro="" textlink="">
      <xdr:nvSpPr>
        <xdr:cNvPr id="621" name="n_4mainValue【学校施設】&#10;一人当たり面積"/>
        <xdr:cNvSpPr txBox="1"/>
      </xdr:nvSpPr>
      <xdr:spPr>
        <a:xfrm>
          <a:off x="16226867" y="99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6" name="直線コネクタ 645"/>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9" name="【児童館】&#10;有形固定資産減価償却率最大値テキスト"/>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50" name="直線コネクタ 649"/>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1" name="【児童館】&#10;有形固定資産減価償却率平均値テキスト"/>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2" name="フローチャート: 判断 651"/>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53" name="フローチャート: 判断 652"/>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4" name="フローチャート: 判断 653"/>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5" name="フローチャート: 判断 654"/>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6" name="フローチャート: 判断 655"/>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62" name="楕円 661"/>
        <xdr:cNvSpPr/>
      </xdr:nvSpPr>
      <xdr:spPr>
        <a:xfrm>
          <a:off x="14325600" y="138823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158766</xdr:rowOff>
    </xdr:from>
    <xdr:ext cx="405111" cy="259045"/>
    <xdr:sp macro="" textlink="">
      <xdr:nvSpPr>
        <xdr:cNvPr id="663" name="【児童館】&#10;有形固定資産減価償却率該当値テキスト"/>
        <xdr:cNvSpPr txBox="1"/>
      </xdr:nvSpPr>
      <xdr:spPr>
        <a:xfrm>
          <a:off x="14414500" y="13737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80645</xdr:rowOff>
    </xdr:from>
    <xdr:to>
      <xdr:col>81</xdr:col>
      <xdr:colOff>101600</xdr:colOff>
      <xdr:row>83</xdr:row>
      <xdr:rowOff>10795</xdr:rowOff>
    </xdr:to>
    <xdr:sp macro="" textlink="">
      <xdr:nvSpPr>
        <xdr:cNvPr id="664" name="楕円 663"/>
        <xdr:cNvSpPr/>
      </xdr:nvSpPr>
      <xdr:spPr>
        <a:xfrm>
          <a:off x="13578840" y="1382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131445</xdr:rowOff>
    </xdr:from>
    <xdr:to>
      <xdr:col>85</xdr:col>
      <xdr:colOff>127000</xdr:colOff>
      <xdr:row>83</xdr:row>
      <xdr:rowOff>15239</xdr:rowOff>
    </xdr:to>
    <xdr:cxnSp macro="">
      <xdr:nvCxnSpPr>
        <xdr:cNvPr id="665" name="直線コネクタ 664"/>
        <xdr:cNvCxnSpPr/>
      </xdr:nvCxnSpPr>
      <xdr:spPr>
        <a:xfrm>
          <a:off x="13629640" y="13877925"/>
          <a:ext cx="74676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66" name="楕円 665"/>
        <xdr:cNvSpPr/>
      </xdr:nvSpPr>
      <xdr:spPr>
        <a:xfrm>
          <a:off x="1280414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74295</xdr:rowOff>
    </xdr:from>
    <xdr:to>
      <xdr:col>81</xdr:col>
      <xdr:colOff>50800</xdr:colOff>
      <xdr:row>82</xdr:row>
      <xdr:rowOff>131445</xdr:rowOff>
    </xdr:to>
    <xdr:cxnSp macro="">
      <xdr:nvCxnSpPr>
        <xdr:cNvPr id="667" name="直線コネクタ 666"/>
        <xdr:cNvCxnSpPr/>
      </xdr:nvCxnSpPr>
      <xdr:spPr>
        <a:xfrm>
          <a:off x="12854940" y="1382077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19686</xdr:rowOff>
    </xdr:from>
    <xdr:to>
      <xdr:col>72</xdr:col>
      <xdr:colOff>38100</xdr:colOff>
      <xdr:row>82</xdr:row>
      <xdr:rowOff>121286</xdr:rowOff>
    </xdr:to>
    <xdr:sp macro="" textlink="">
      <xdr:nvSpPr>
        <xdr:cNvPr id="668" name="楕円 667"/>
        <xdr:cNvSpPr/>
      </xdr:nvSpPr>
      <xdr:spPr>
        <a:xfrm>
          <a:off x="12029440" y="137661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70486</xdr:rowOff>
    </xdr:from>
    <xdr:to>
      <xdr:col>76</xdr:col>
      <xdr:colOff>114300</xdr:colOff>
      <xdr:row>82</xdr:row>
      <xdr:rowOff>74295</xdr:rowOff>
    </xdr:to>
    <xdr:cxnSp macro="">
      <xdr:nvCxnSpPr>
        <xdr:cNvPr id="669" name="直線コネクタ 668"/>
        <xdr:cNvCxnSpPr/>
      </xdr:nvCxnSpPr>
      <xdr:spPr>
        <a:xfrm>
          <a:off x="12072620" y="13816966"/>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122555</xdr:rowOff>
    </xdr:from>
    <xdr:to>
      <xdr:col>67</xdr:col>
      <xdr:colOff>101600</xdr:colOff>
      <xdr:row>82</xdr:row>
      <xdr:rowOff>52705</xdr:rowOff>
    </xdr:to>
    <xdr:sp macro="" textlink="">
      <xdr:nvSpPr>
        <xdr:cNvPr id="670" name="楕円 669"/>
        <xdr:cNvSpPr/>
      </xdr:nvSpPr>
      <xdr:spPr>
        <a:xfrm>
          <a:off x="11231880"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xdr:rowOff>
    </xdr:from>
    <xdr:to>
      <xdr:col>71</xdr:col>
      <xdr:colOff>177800</xdr:colOff>
      <xdr:row>82</xdr:row>
      <xdr:rowOff>70486</xdr:rowOff>
    </xdr:to>
    <xdr:cxnSp macro="">
      <xdr:nvCxnSpPr>
        <xdr:cNvPr id="671" name="直線コネクタ 670"/>
        <xdr:cNvCxnSpPr/>
      </xdr:nvCxnSpPr>
      <xdr:spPr>
        <a:xfrm>
          <a:off x="11282680" y="13748385"/>
          <a:ext cx="78994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72" name="n_1aveValue【児童館】&#10;有形固定資産減価償却率"/>
        <xdr:cNvSpPr txBox="1"/>
      </xdr:nvSpPr>
      <xdr:spPr>
        <a:xfrm>
          <a:off x="134372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73" name="n_2aveValue【児童館】&#10;有形固定資産減価償却率"/>
        <xdr:cNvSpPr txBox="1"/>
      </xdr:nvSpPr>
      <xdr:spPr>
        <a:xfrm>
          <a:off x="12675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4" name="n_3aveValue【児童館】&#10;有形固定資産減価償却率"/>
        <xdr:cNvSpPr txBox="1"/>
      </xdr:nvSpPr>
      <xdr:spPr>
        <a:xfrm>
          <a:off x="1190054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5" name="n_4aveValue【児童館】&#10;有形固定資産減価償却率"/>
        <xdr:cNvSpPr txBox="1"/>
      </xdr:nvSpPr>
      <xdr:spPr>
        <a:xfrm>
          <a:off x="1110298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27322</xdr:rowOff>
    </xdr:from>
    <xdr:ext cx="405111" cy="259045"/>
    <xdr:sp macro="" textlink="">
      <xdr:nvSpPr>
        <xdr:cNvPr id="676" name="n_1mainValue【児童館】&#10;有形固定資産減価償却率"/>
        <xdr:cNvSpPr txBox="1"/>
      </xdr:nvSpPr>
      <xdr:spPr>
        <a:xfrm>
          <a:off x="13437244" y="1360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677" name="n_2mainValue【児童館】&#10;有形固定資産減価償却率"/>
        <xdr:cNvSpPr txBox="1"/>
      </xdr:nvSpPr>
      <xdr:spPr>
        <a:xfrm>
          <a:off x="126752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137813</xdr:rowOff>
    </xdr:from>
    <xdr:ext cx="405111" cy="259045"/>
    <xdr:sp macro="" textlink="">
      <xdr:nvSpPr>
        <xdr:cNvPr id="678" name="n_3mainValue【児童館】&#10;有形固定資産減価償却率"/>
        <xdr:cNvSpPr txBox="1"/>
      </xdr:nvSpPr>
      <xdr:spPr>
        <a:xfrm>
          <a:off x="119005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679" name="n_4mainValue【児童館】&#10;有形固定資産減価償却率"/>
        <xdr:cNvSpPr txBox="1"/>
      </xdr:nvSpPr>
      <xdr:spPr>
        <a:xfrm>
          <a:off x="1110298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5" name="直線コネクタ 704"/>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6" name="【児童館】&#10;一人当たり面積最小値テキスト"/>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7" name="直線コネクタ 706"/>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8" name="【児童館】&#10;一人当たり面積最大値テキスト"/>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9" name="直線コネクタ 708"/>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10" name="【児童館】&#10;一人当たり面積平均値テキスト"/>
        <xdr:cNvSpPr txBox="1"/>
      </xdr:nvSpPr>
      <xdr:spPr>
        <a:xfrm>
          <a:off x="19547840" y="14096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1" name="フローチャート: 判断 710"/>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2" name="フローチャート: 判断 711"/>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13" name="フローチャート: 判断 712"/>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4" name="フローチャート: 判断 713"/>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5" name="フローチャート: 判断 714"/>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21" name="楕円 720"/>
        <xdr:cNvSpPr/>
      </xdr:nvSpPr>
      <xdr:spPr>
        <a:xfrm>
          <a:off x="19458940" y="137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75491</xdr:rowOff>
    </xdr:from>
    <xdr:ext cx="469744" cy="259045"/>
    <xdr:sp macro="" textlink="">
      <xdr:nvSpPr>
        <xdr:cNvPr id="722" name="【児童館】&#10;一人当たり面積該当値テキスト"/>
        <xdr:cNvSpPr txBox="1"/>
      </xdr:nvSpPr>
      <xdr:spPr>
        <a:xfrm>
          <a:off x="19547840" y="1365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52614</xdr:rowOff>
    </xdr:from>
    <xdr:to>
      <xdr:col>112</xdr:col>
      <xdr:colOff>38100</xdr:colOff>
      <xdr:row>82</xdr:row>
      <xdr:rowOff>154214</xdr:rowOff>
    </xdr:to>
    <xdr:sp macro="" textlink="">
      <xdr:nvSpPr>
        <xdr:cNvPr id="723" name="楕円 722"/>
        <xdr:cNvSpPr/>
      </xdr:nvSpPr>
      <xdr:spPr>
        <a:xfrm>
          <a:off x="18735040" y="13799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103414</xdr:rowOff>
    </xdr:from>
    <xdr:to>
      <xdr:col>116</xdr:col>
      <xdr:colOff>63500</xdr:colOff>
      <xdr:row>82</xdr:row>
      <xdr:rowOff>103414</xdr:rowOff>
    </xdr:to>
    <xdr:cxnSp macro="">
      <xdr:nvCxnSpPr>
        <xdr:cNvPr id="724" name="直線コネクタ 723"/>
        <xdr:cNvCxnSpPr/>
      </xdr:nvCxnSpPr>
      <xdr:spPr>
        <a:xfrm>
          <a:off x="18778220" y="1384989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68943</xdr:rowOff>
    </xdr:from>
    <xdr:to>
      <xdr:col>107</xdr:col>
      <xdr:colOff>101600</xdr:colOff>
      <xdr:row>82</xdr:row>
      <xdr:rowOff>170543</xdr:rowOff>
    </xdr:to>
    <xdr:sp macro="" textlink="">
      <xdr:nvSpPr>
        <xdr:cNvPr id="725" name="楕円 724"/>
        <xdr:cNvSpPr/>
      </xdr:nvSpPr>
      <xdr:spPr>
        <a:xfrm>
          <a:off x="17937480" y="138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103414</xdr:rowOff>
    </xdr:from>
    <xdr:to>
      <xdr:col>111</xdr:col>
      <xdr:colOff>177800</xdr:colOff>
      <xdr:row>82</xdr:row>
      <xdr:rowOff>119743</xdr:rowOff>
    </xdr:to>
    <xdr:cxnSp macro="">
      <xdr:nvCxnSpPr>
        <xdr:cNvPr id="726" name="直線コネクタ 725"/>
        <xdr:cNvCxnSpPr/>
      </xdr:nvCxnSpPr>
      <xdr:spPr>
        <a:xfrm flipV="1">
          <a:off x="17988280" y="1384989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27" name="楕円 726"/>
        <xdr:cNvSpPr/>
      </xdr:nvSpPr>
      <xdr:spPr>
        <a:xfrm>
          <a:off x="17162780" y="137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103414</xdr:rowOff>
    </xdr:from>
    <xdr:to>
      <xdr:col>107</xdr:col>
      <xdr:colOff>50800</xdr:colOff>
      <xdr:row>82</xdr:row>
      <xdr:rowOff>119743</xdr:rowOff>
    </xdr:to>
    <xdr:cxnSp macro="">
      <xdr:nvCxnSpPr>
        <xdr:cNvPr id="728" name="直線コネクタ 727"/>
        <xdr:cNvCxnSpPr/>
      </xdr:nvCxnSpPr>
      <xdr:spPr>
        <a:xfrm>
          <a:off x="17213580" y="13849894"/>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52614</xdr:rowOff>
    </xdr:from>
    <xdr:to>
      <xdr:col>98</xdr:col>
      <xdr:colOff>38100</xdr:colOff>
      <xdr:row>82</xdr:row>
      <xdr:rowOff>154214</xdr:rowOff>
    </xdr:to>
    <xdr:sp macro="" textlink="">
      <xdr:nvSpPr>
        <xdr:cNvPr id="729" name="楕円 728"/>
        <xdr:cNvSpPr/>
      </xdr:nvSpPr>
      <xdr:spPr>
        <a:xfrm>
          <a:off x="16388080" y="13799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103414</xdr:rowOff>
    </xdr:from>
    <xdr:to>
      <xdr:col>102</xdr:col>
      <xdr:colOff>114300</xdr:colOff>
      <xdr:row>82</xdr:row>
      <xdr:rowOff>103414</xdr:rowOff>
    </xdr:to>
    <xdr:cxnSp macro="">
      <xdr:nvCxnSpPr>
        <xdr:cNvPr id="730" name="直線コネクタ 729"/>
        <xdr:cNvCxnSpPr/>
      </xdr:nvCxnSpPr>
      <xdr:spPr>
        <a:xfrm>
          <a:off x="16431260" y="138498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31" name="n_1aveValue【児童館】&#10;一人当たり面積"/>
        <xdr:cNvSpPr txBox="1"/>
      </xdr:nvSpPr>
      <xdr:spPr>
        <a:xfrm>
          <a:off x="18561127" y="14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32" name="n_2aveValue【児童館】&#10;一人当たり面積"/>
        <xdr:cNvSpPr txBox="1"/>
      </xdr:nvSpPr>
      <xdr:spPr>
        <a:xfrm>
          <a:off x="17776267" y="1422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33" name="n_3aveValue【児童館】&#10;一人当たり面積"/>
        <xdr:cNvSpPr txBox="1"/>
      </xdr:nvSpPr>
      <xdr:spPr>
        <a:xfrm>
          <a:off x="170015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4" name="n_4aveValue【児童館】&#10;一人当たり面積"/>
        <xdr:cNvSpPr txBox="1"/>
      </xdr:nvSpPr>
      <xdr:spPr>
        <a:xfrm>
          <a:off x="162268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170741</xdr:rowOff>
    </xdr:from>
    <xdr:ext cx="469744" cy="259045"/>
    <xdr:sp macro="" textlink="">
      <xdr:nvSpPr>
        <xdr:cNvPr id="735" name="n_1mainValue【児童館】&#10;一人当たり面積"/>
        <xdr:cNvSpPr txBox="1"/>
      </xdr:nvSpPr>
      <xdr:spPr>
        <a:xfrm>
          <a:off x="1856112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15620</xdr:rowOff>
    </xdr:from>
    <xdr:ext cx="469744" cy="259045"/>
    <xdr:sp macro="" textlink="">
      <xdr:nvSpPr>
        <xdr:cNvPr id="736" name="n_2mainValue【児童館】&#10;一人当たり面積"/>
        <xdr:cNvSpPr txBox="1"/>
      </xdr:nvSpPr>
      <xdr:spPr>
        <a:xfrm>
          <a:off x="17776267" y="1359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37" name="n_3mainValue【児童館】&#10;一人当たり面積"/>
        <xdr:cNvSpPr txBox="1"/>
      </xdr:nvSpPr>
      <xdr:spPr>
        <a:xfrm>
          <a:off x="170015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170741</xdr:rowOff>
    </xdr:from>
    <xdr:ext cx="469744" cy="259045"/>
    <xdr:sp macro="" textlink="">
      <xdr:nvSpPr>
        <xdr:cNvPr id="738" name="n_4mainValue【児童館】&#10;一人当たり面積"/>
        <xdr:cNvSpPr txBox="1"/>
      </xdr:nvSpPr>
      <xdr:spPr>
        <a:xfrm>
          <a:off x="162268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63" name="直線コネクタ 762"/>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4" name="【公民館】&#10;有形固定資産減価償却率最小値テキスト"/>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5" name="直線コネクタ 764"/>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6" name="【公民館】&#10;有形固定資産減価償却率最大値テキスト"/>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7" name="直線コネクタ 766"/>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8" name="【公民館】&#10;有形固定資産減価償却率平均値テキスト"/>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9" name="フローチャート: 判断 768"/>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70" name="フローチャート: 判断 769"/>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71" name="フローチャート: 判断 770"/>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72" name="フローチャート: 判断 771"/>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3" name="フローチャート: 判断 772"/>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118745</xdr:rowOff>
    </xdr:from>
    <xdr:to>
      <xdr:col>85</xdr:col>
      <xdr:colOff>177800</xdr:colOff>
      <xdr:row>105</xdr:row>
      <xdr:rowOff>48895</xdr:rowOff>
    </xdr:to>
    <xdr:sp macro="" textlink="">
      <xdr:nvSpPr>
        <xdr:cNvPr id="779" name="楕円 778"/>
        <xdr:cNvSpPr/>
      </xdr:nvSpPr>
      <xdr:spPr>
        <a:xfrm>
          <a:off x="14325600" y="175533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97172</xdr:rowOff>
    </xdr:from>
    <xdr:ext cx="405111" cy="259045"/>
    <xdr:sp macro="" textlink="">
      <xdr:nvSpPr>
        <xdr:cNvPr id="780" name="【公民館】&#10;有形固定資産減価償却率該当値テキスト"/>
        <xdr:cNvSpPr txBox="1"/>
      </xdr:nvSpPr>
      <xdr:spPr>
        <a:xfrm>
          <a:off x="14414500" y="175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118745</xdr:rowOff>
    </xdr:from>
    <xdr:to>
      <xdr:col>81</xdr:col>
      <xdr:colOff>101600</xdr:colOff>
      <xdr:row>105</xdr:row>
      <xdr:rowOff>48895</xdr:rowOff>
    </xdr:to>
    <xdr:sp macro="" textlink="">
      <xdr:nvSpPr>
        <xdr:cNvPr id="781" name="楕円 780"/>
        <xdr:cNvSpPr/>
      </xdr:nvSpPr>
      <xdr:spPr>
        <a:xfrm>
          <a:off x="13578840" y="1755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169545</xdr:rowOff>
    </xdr:from>
    <xdr:to>
      <xdr:col>85</xdr:col>
      <xdr:colOff>127000</xdr:colOff>
      <xdr:row>104</xdr:row>
      <xdr:rowOff>169545</xdr:rowOff>
    </xdr:to>
    <xdr:cxnSp macro="">
      <xdr:nvCxnSpPr>
        <xdr:cNvPr id="782" name="直線コネクタ 781"/>
        <xdr:cNvCxnSpPr/>
      </xdr:nvCxnSpPr>
      <xdr:spPr>
        <a:xfrm>
          <a:off x="13629640" y="1760410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118745</xdr:rowOff>
    </xdr:from>
    <xdr:to>
      <xdr:col>76</xdr:col>
      <xdr:colOff>165100</xdr:colOff>
      <xdr:row>105</xdr:row>
      <xdr:rowOff>48895</xdr:rowOff>
    </xdr:to>
    <xdr:sp macro="" textlink="">
      <xdr:nvSpPr>
        <xdr:cNvPr id="783" name="楕円 782"/>
        <xdr:cNvSpPr/>
      </xdr:nvSpPr>
      <xdr:spPr>
        <a:xfrm>
          <a:off x="12804140" y="1755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169545</xdr:rowOff>
    </xdr:from>
    <xdr:to>
      <xdr:col>81</xdr:col>
      <xdr:colOff>50800</xdr:colOff>
      <xdr:row>104</xdr:row>
      <xdr:rowOff>169545</xdr:rowOff>
    </xdr:to>
    <xdr:cxnSp macro="">
      <xdr:nvCxnSpPr>
        <xdr:cNvPr id="784" name="直線コネクタ 783"/>
        <xdr:cNvCxnSpPr/>
      </xdr:nvCxnSpPr>
      <xdr:spPr>
        <a:xfrm>
          <a:off x="12854940" y="1760410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85" name="楕円 784"/>
        <xdr:cNvSpPr/>
      </xdr:nvSpPr>
      <xdr:spPr>
        <a:xfrm>
          <a:off x="12029440" y="17494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169545</xdr:rowOff>
    </xdr:to>
    <xdr:cxnSp macro="">
      <xdr:nvCxnSpPr>
        <xdr:cNvPr id="786" name="直線コネクタ 785"/>
        <xdr:cNvCxnSpPr/>
      </xdr:nvCxnSpPr>
      <xdr:spPr>
        <a:xfrm>
          <a:off x="12072620" y="17545049"/>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4445</xdr:rowOff>
    </xdr:from>
    <xdr:to>
      <xdr:col>67</xdr:col>
      <xdr:colOff>101600</xdr:colOff>
      <xdr:row>104</xdr:row>
      <xdr:rowOff>106045</xdr:rowOff>
    </xdr:to>
    <xdr:sp macro="" textlink="">
      <xdr:nvSpPr>
        <xdr:cNvPr id="787" name="楕円 786"/>
        <xdr:cNvSpPr/>
      </xdr:nvSpPr>
      <xdr:spPr>
        <a:xfrm>
          <a:off x="1123188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55245</xdr:rowOff>
    </xdr:from>
    <xdr:to>
      <xdr:col>71</xdr:col>
      <xdr:colOff>177800</xdr:colOff>
      <xdr:row>104</xdr:row>
      <xdr:rowOff>110489</xdr:rowOff>
    </xdr:to>
    <xdr:cxnSp macro="">
      <xdr:nvCxnSpPr>
        <xdr:cNvPr id="788" name="直線コネクタ 787"/>
        <xdr:cNvCxnSpPr/>
      </xdr:nvCxnSpPr>
      <xdr:spPr>
        <a:xfrm>
          <a:off x="11282680" y="17489805"/>
          <a:ext cx="78994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9" name="n_1aveValue【公民館】&#10;有形固定資産減価償却率"/>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90" name="n_2aveValue【公民館】&#10;有形固定資産減価償却率"/>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91" name="n_3aveValue【公民館】&#10;有形固定資産減価償却率"/>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92" name="n_4aveValue【公民館】&#10;有形固定資産減価償却率"/>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40022</xdr:rowOff>
    </xdr:from>
    <xdr:ext cx="405111" cy="259045"/>
    <xdr:sp macro="" textlink="">
      <xdr:nvSpPr>
        <xdr:cNvPr id="793" name="n_1mainValue【公民館】&#10;有形固定資産減価償却率"/>
        <xdr:cNvSpPr txBox="1"/>
      </xdr:nvSpPr>
      <xdr:spPr>
        <a:xfrm>
          <a:off x="1343724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40022</xdr:rowOff>
    </xdr:from>
    <xdr:ext cx="405111" cy="259045"/>
    <xdr:sp macro="" textlink="">
      <xdr:nvSpPr>
        <xdr:cNvPr id="794" name="n_2mainValue【公民館】&#10;有形固定資産減価償却率"/>
        <xdr:cNvSpPr txBox="1"/>
      </xdr:nvSpPr>
      <xdr:spPr>
        <a:xfrm>
          <a:off x="1267524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795" name="n_3mainValue【公民館】&#10;有形固定資産減価償却率"/>
        <xdr:cNvSpPr txBox="1"/>
      </xdr:nvSpPr>
      <xdr:spPr>
        <a:xfrm>
          <a:off x="1190054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122572</xdr:rowOff>
    </xdr:from>
    <xdr:ext cx="405111" cy="259045"/>
    <xdr:sp macro="" textlink="">
      <xdr:nvSpPr>
        <xdr:cNvPr id="796" name="n_4mainValue【公民館】&#10;有形固定資産減価償却率"/>
        <xdr:cNvSpPr txBox="1"/>
      </xdr:nvSpPr>
      <xdr:spPr>
        <a:xfrm>
          <a:off x="1110298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8" name="直線コネクタ 817"/>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9" name="【公民館】&#10;一人当たり面積最小値テキスト"/>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20" name="直線コネクタ 819"/>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21" name="【公民館】&#10;一人当たり面積最大値テキスト"/>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22" name="直線コネクタ 821"/>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23" name="【公民館】&#10;一人当たり面積平均値テキスト"/>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4" name="フローチャート: 判断 823"/>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5" name="フローチャート: 判断 824"/>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6" name="フローチャート: 判断 825"/>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7" name="フローチャート: 判断 826"/>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8" name="フローチャート: 判断 827"/>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834" name="楕円 833"/>
        <xdr:cNvSpPr/>
      </xdr:nvSpPr>
      <xdr:spPr>
        <a:xfrm>
          <a:off x="1945894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77995</xdr:rowOff>
    </xdr:from>
    <xdr:ext cx="469744" cy="259045"/>
    <xdr:sp macro="" textlink="">
      <xdr:nvSpPr>
        <xdr:cNvPr id="835" name="【公民館】&#10;一人当たり面積該当値テキスト"/>
        <xdr:cNvSpPr txBox="1"/>
      </xdr:nvSpPr>
      <xdr:spPr>
        <a:xfrm>
          <a:off x="19547840"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836" name="楕円 835"/>
        <xdr:cNvSpPr/>
      </xdr:nvSpPr>
      <xdr:spPr>
        <a:xfrm>
          <a:off x="1873504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105918</xdr:rowOff>
    </xdr:from>
    <xdr:to>
      <xdr:col>116</xdr:col>
      <xdr:colOff>63500</xdr:colOff>
      <xdr:row>105</xdr:row>
      <xdr:rowOff>110489</xdr:rowOff>
    </xdr:to>
    <xdr:cxnSp macro="">
      <xdr:nvCxnSpPr>
        <xdr:cNvPr id="837" name="直線コネクタ 836"/>
        <xdr:cNvCxnSpPr/>
      </xdr:nvCxnSpPr>
      <xdr:spPr>
        <a:xfrm flipV="1">
          <a:off x="18778220" y="17708118"/>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38" name="楕円 837"/>
        <xdr:cNvSpPr/>
      </xdr:nvSpPr>
      <xdr:spPr>
        <a:xfrm>
          <a:off x="1793748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115063</xdr:rowOff>
    </xdr:to>
    <xdr:cxnSp macro="">
      <xdr:nvCxnSpPr>
        <xdr:cNvPr id="839" name="直線コネクタ 838"/>
        <xdr:cNvCxnSpPr/>
      </xdr:nvCxnSpPr>
      <xdr:spPr>
        <a:xfrm flipV="1">
          <a:off x="17988280" y="17712689"/>
          <a:ext cx="78994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40" name="楕円 839"/>
        <xdr:cNvSpPr/>
      </xdr:nvSpPr>
      <xdr:spPr>
        <a:xfrm>
          <a:off x="17162780" y="176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115063</xdr:rowOff>
    </xdr:from>
    <xdr:to>
      <xdr:col>107</xdr:col>
      <xdr:colOff>50800</xdr:colOff>
      <xdr:row>105</xdr:row>
      <xdr:rowOff>119635</xdr:rowOff>
    </xdr:to>
    <xdr:cxnSp macro="">
      <xdr:nvCxnSpPr>
        <xdr:cNvPr id="841" name="直線コネクタ 840"/>
        <xdr:cNvCxnSpPr/>
      </xdr:nvCxnSpPr>
      <xdr:spPr>
        <a:xfrm flipV="1">
          <a:off x="17213580" y="17717263"/>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125985</xdr:rowOff>
    </xdr:from>
    <xdr:to>
      <xdr:col>98</xdr:col>
      <xdr:colOff>38100</xdr:colOff>
      <xdr:row>106</xdr:row>
      <xdr:rowOff>56135</xdr:rowOff>
    </xdr:to>
    <xdr:sp macro="" textlink="">
      <xdr:nvSpPr>
        <xdr:cNvPr id="842" name="楕円 841"/>
        <xdr:cNvSpPr/>
      </xdr:nvSpPr>
      <xdr:spPr>
        <a:xfrm>
          <a:off x="16388080" y="17728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119635</xdr:rowOff>
    </xdr:from>
    <xdr:to>
      <xdr:col>102</xdr:col>
      <xdr:colOff>114300</xdr:colOff>
      <xdr:row>106</xdr:row>
      <xdr:rowOff>5335</xdr:rowOff>
    </xdr:to>
    <xdr:cxnSp macro="">
      <xdr:nvCxnSpPr>
        <xdr:cNvPr id="843" name="直線コネクタ 842"/>
        <xdr:cNvCxnSpPr/>
      </xdr:nvCxnSpPr>
      <xdr:spPr>
        <a:xfrm flipV="1">
          <a:off x="16431260" y="1772183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4" name="n_1aveValue【公民館】&#10;一人当たり面積"/>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5" name="n_2aveValue【公民館】&#10;一人当たり面積"/>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6" name="n_3aveValue【公民館】&#10;一人当たり面積"/>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7" name="n_4aveValue【公民館】&#10;一人当たり面積"/>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848" name="n_1mainValue【公民館】&#10;一人当たり面積"/>
        <xdr:cNvSpPr txBox="1"/>
      </xdr:nvSpPr>
      <xdr:spPr>
        <a:xfrm>
          <a:off x="1856112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849" name="n_2mainValue【公民館】&#10;一人当たり面積"/>
        <xdr:cNvSpPr txBox="1"/>
      </xdr:nvSpPr>
      <xdr:spPr>
        <a:xfrm>
          <a:off x="1777626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850" name="n_3mainValue【公民館】&#10;一人当たり面積"/>
        <xdr:cNvSpPr txBox="1"/>
      </xdr:nvSpPr>
      <xdr:spPr>
        <a:xfrm>
          <a:off x="17001567" y="174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72662</xdr:rowOff>
    </xdr:from>
    <xdr:ext cx="469744" cy="259045"/>
    <xdr:sp macro="" textlink="">
      <xdr:nvSpPr>
        <xdr:cNvPr id="851" name="n_4mainValue【公民館】&#10;一人当たり面積"/>
        <xdr:cNvSpPr txBox="1"/>
      </xdr:nvSpPr>
      <xdr:spPr>
        <a:xfrm>
          <a:off x="16226867" y="1750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合併特例債などを活用し、新庁舎建設、学校施設等の整備事業等や、道路などの社会資本整備事業を進めてきたことから、これらの有形固定資産減価償却率は全国平均、新潟県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一方で、認定こども園等、学校施設、児童館、公民館、体育館・プール、福祉施設の一人当たり面積は類似団体平均と比べ高い数値となっている。これらの施設については、燕市建物系公共施設保有量適正化計画においても、機能の集約や廃止の必要性について検討をしており、中長期的な視点に基づく保有量の適正化に向けた取り組みを進めているところ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61323</xdr:rowOff>
    </xdr:from>
    <xdr:to>
      <xdr:col>24</xdr:col>
      <xdr:colOff>114300</xdr:colOff>
      <xdr:row>40</xdr:row>
      <xdr:rowOff>162923</xdr:rowOff>
    </xdr:to>
    <xdr:sp macro="" textlink="">
      <xdr:nvSpPr>
        <xdr:cNvPr id="74" name="楕円 73"/>
        <xdr:cNvSpPr/>
      </xdr:nvSpPr>
      <xdr:spPr>
        <a:xfrm>
          <a:off x="403606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39750</xdr:rowOff>
    </xdr:from>
    <xdr:ext cx="405111" cy="259045"/>
    <xdr:sp macro="" textlink="">
      <xdr:nvSpPr>
        <xdr:cNvPr id="75" name="【図書館】&#10;有形固定資産減価償却率該当値テキスト"/>
        <xdr:cNvSpPr txBox="1"/>
      </xdr:nvSpPr>
      <xdr:spPr>
        <a:xfrm>
          <a:off x="4124960" y="674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44994</xdr:rowOff>
    </xdr:from>
    <xdr:to>
      <xdr:col>20</xdr:col>
      <xdr:colOff>38100</xdr:colOff>
      <xdr:row>40</xdr:row>
      <xdr:rowOff>146594</xdr:rowOff>
    </xdr:to>
    <xdr:sp macro="" textlink="">
      <xdr:nvSpPr>
        <xdr:cNvPr id="76" name="楕円 75"/>
        <xdr:cNvSpPr/>
      </xdr:nvSpPr>
      <xdr:spPr>
        <a:xfrm>
          <a:off x="3312160" y="67505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95794</xdr:rowOff>
    </xdr:from>
    <xdr:to>
      <xdr:col>24</xdr:col>
      <xdr:colOff>63500</xdr:colOff>
      <xdr:row>40</xdr:row>
      <xdr:rowOff>112123</xdr:rowOff>
    </xdr:to>
    <xdr:cxnSp macro="">
      <xdr:nvCxnSpPr>
        <xdr:cNvPr id="77" name="直線コネクタ 76"/>
        <xdr:cNvCxnSpPr/>
      </xdr:nvCxnSpPr>
      <xdr:spPr>
        <a:xfrm>
          <a:off x="3355340" y="6801394"/>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27033</xdr:rowOff>
    </xdr:from>
    <xdr:to>
      <xdr:col>15</xdr:col>
      <xdr:colOff>101600</xdr:colOff>
      <xdr:row>40</xdr:row>
      <xdr:rowOff>128633</xdr:rowOff>
    </xdr:to>
    <xdr:sp macro="" textlink="">
      <xdr:nvSpPr>
        <xdr:cNvPr id="78" name="楕円 77"/>
        <xdr:cNvSpPr/>
      </xdr:nvSpPr>
      <xdr:spPr>
        <a:xfrm>
          <a:off x="2514600" y="673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77833</xdr:rowOff>
    </xdr:from>
    <xdr:to>
      <xdr:col>19</xdr:col>
      <xdr:colOff>177800</xdr:colOff>
      <xdr:row>40</xdr:row>
      <xdr:rowOff>95794</xdr:rowOff>
    </xdr:to>
    <xdr:cxnSp macro="">
      <xdr:nvCxnSpPr>
        <xdr:cNvPr id="79" name="直線コネクタ 78"/>
        <xdr:cNvCxnSpPr/>
      </xdr:nvCxnSpPr>
      <xdr:spPr>
        <a:xfrm>
          <a:off x="2565400" y="6783433"/>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167459</xdr:rowOff>
    </xdr:from>
    <xdr:to>
      <xdr:col>10</xdr:col>
      <xdr:colOff>165100</xdr:colOff>
      <xdr:row>40</xdr:row>
      <xdr:rowOff>97609</xdr:rowOff>
    </xdr:to>
    <xdr:sp macro="" textlink="">
      <xdr:nvSpPr>
        <xdr:cNvPr id="80" name="楕円 79"/>
        <xdr:cNvSpPr/>
      </xdr:nvSpPr>
      <xdr:spPr>
        <a:xfrm>
          <a:off x="1739900" y="6705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46809</xdr:rowOff>
    </xdr:from>
    <xdr:to>
      <xdr:col>15</xdr:col>
      <xdr:colOff>50800</xdr:colOff>
      <xdr:row>40</xdr:row>
      <xdr:rowOff>77833</xdr:rowOff>
    </xdr:to>
    <xdr:cxnSp macro="">
      <xdr:nvCxnSpPr>
        <xdr:cNvPr id="81" name="直線コネクタ 80"/>
        <xdr:cNvCxnSpPr/>
      </xdr:nvCxnSpPr>
      <xdr:spPr>
        <a:xfrm>
          <a:off x="1790700" y="6752409"/>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131535</xdr:rowOff>
    </xdr:from>
    <xdr:to>
      <xdr:col>6</xdr:col>
      <xdr:colOff>38100</xdr:colOff>
      <xdr:row>42</xdr:row>
      <xdr:rowOff>61685</xdr:rowOff>
    </xdr:to>
    <xdr:sp macro="" textlink="">
      <xdr:nvSpPr>
        <xdr:cNvPr id="82" name="楕円 81"/>
        <xdr:cNvSpPr/>
      </xdr:nvSpPr>
      <xdr:spPr>
        <a:xfrm>
          <a:off x="965200" y="7004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46809</xdr:rowOff>
    </xdr:from>
    <xdr:to>
      <xdr:col>10</xdr:col>
      <xdr:colOff>114300</xdr:colOff>
      <xdr:row>42</xdr:row>
      <xdr:rowOff>10885</xdr:rowOff>
    </xdr:to>
    <xdr:cxnSp macro="">
      <xdr:nvCxnSpPr>
        <xdr:cNvPr id="83" name="直線コネクタ 82"/>
        <xdr:cNvCxnSpPr/>
      </xdr:nvCxnSpPr>
      <xdr:spPr>
        <a:xfrm flipV="1">
          <a:off x="1008380" y="6752409"/>
          <a:ext cx="782320" cy="29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137721</xdr:rowOff>
    </xdr:from>
    <xdr:ext cx="405111" cy="259045"/>
    <xdr:sp macro="" textlink="">
      <xdr:nvSpPr>
        <xdr:cNvPr id="88" name="n_1mainValue【図書館】&#10;有形固定資産減価償却率"/>
        <xdr:cNvSpPr txBox="1"/>
      </xdr:nvSpPr>
      <xdr:spPr>
        <a:xfrm>
          <a:off x="3170564" y="684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119760</xdr:rowOff>
    </xdr:from>
    <xdr:ext cx="405111" cy="259045"/>
    <xdr:sp macro="" textlink="">
      <xdr:nvSpPr>
        <xdr:cNvPr id="89" name="n_2mainValue【図書館】&#10;有形固定資産減価償却率"/>
        <xdr:cNvSpPr txBox="1"/>
      </xdr:nvSpPr>
      <xdr:spPr>
        <a:xfrm>
          <a:off x="2385704" y="682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88736</xdr:rowOff>
    </xdr:from>
    <xdr:ext cx="405111" cy="259045"/>
    <xdr:sp macro="" textlink="">
      <xdr:nvSpPr>
        <xdr:cNvPr id="90" name="n_3mainValue【図書館】&#10;有形固定資産減価償却率"/>
        <xdr:cNvSpPr txBox="1"/>
      </xdr:nvSpPr>
      <xdr:spPr>
        <a:xfrm>
          <a:off x="1611004" y="6794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52812</xdr:rowOff>
    </xdr:from>
    <xdr:ext cx="405111" cy="259045"/>
    <xdr:sp macro="" textlink="">
      <xdr:nvSpPr>
        <xdr:cNvPr id="91" name="n_4mainValue【図書館】&#10;有形固定資産減価償却率"/>
        <xdr:cNvSpPr txBox="1"/>
      </xdr:nvSpPr>
      <xdr:spPr>
        <a:xfrm>
          <a:off x="836304" y="709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xdr:cNvSpPr txBox="1"/>
      </xdr:nvSpPr>
      <xdr:spPr>
        <a:xfrm>
          <a:off x="9258300" y="635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9" name="楕円 128"/>
        <xdr:cNvSpPr/>
      </xdr:nvSpPr>
      <xdr:spPr>
        <a:xfrm>
          <a:off x="919226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30" name="【図書館】&#10;一人当たり面積該当値テキスト"/>
        <xdr:cNvSpPr txBox="1"/>
      </xdr:nvSpPr>
      <xdr:spPr>
        <a:xfrm>
          <a:off x="9258300"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1" name="楕円 130"/>
        <xdr:cNvSpPr/>
      </xdr:nvSpPr>
      <xdr:spPr>
        <a:xfrm>
          <a:off x="844550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32" name="直線コネクタ 131"/>
        <xdr:cNvCxnSpPr/>
      </xdr:nvCxnSpPr>
      <xdr:spPr>
        <a:xfrm>
          <a:off x="8496300" y="66941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33" name="楕円 132"/>
        <xdr:cNvSpPr/>
      </xdr:nvSpPr>
      <xdr:spPr>
        <a:xfrm>
          <a:off x="7670800" y="665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165354</xdr:rowOff>
    </xdr:to>
    <xdr:cxnSp macro="">
      <xdr:nvCxnSpPr>
        <xdr:cNvPr id="134" name="直線コネクタ 133"/>
        <xdr:cNvCxnSpPr/>
      </xdr:nvCxnSpPr>
      <xdr:spPr>
        <a:xfrm flipV="1">
          <a:off x="7713980" y="6694170"/>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114554</xdr:rowOff>
    </xdr:from>
    <xdr:to>
      <xdr:col>41</xdr:col>
      <xdr:colOff>101600</xdr:colOff>
      <xdr:row>40</xdr:row>
      <xdr:rowOff>44704</xdr:rowOff>
    </xdr:to>
    <xdr:sp macro="" textlink="">
      <xdr:nvSpPr>
        <xdr:cNvPr id="135" name="楕円 134"/>
        <xdr:cNvSpPr/>
      </xdr:nvSpPr>
      <xdr:spPr>
        <a:xfrm>
          <a:off x="6873240" y="665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165354</xdr:rowOff>
    </xdr:from>
    <xdr:to>
      <xdr:col>45</xdr:col>
      <xdr:colOff>177800</xdr:colOff>
      <xdr:row>39</xdr:row>
      <xdr:rowOff>165354</xdr:rowOff>
    </xdr:to>
    <xdr:cxnSp macro="">
      <xdr:nvCxnSpPr>
        <xdr:cNvPr id="136" name="直線コネクタ 135"/>
        <xdr:cNvCxnSpPr/>
      </xdr:nvCxnSpPr>
      <xdr:spPr>
        <a:xfrm>
          <a:off x="6924040" y="67033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114554</xdr:rowOff>
    </xdr:from>
    <xdr:to>
      <xdr:col>36</xdr:col>
      <xdr:colOff>165100</xdr:colOff>
      <xdr:row>40</xdr:row>
      <xdr:rowOff>44704</xdr:rowOff>
    </xdr:to>
    <xdr:sp macro="" textlink="">
      <xdr:nvSpPr>
        <xdr:cNvPr id="137" name="楕円 136"/>
        <xdr:cNvSpPr/>
      </xdr:nvSpPr>
      <xdr:spPr>
        <a:xfrm>
          <a:off x="6098540" y="665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165354</xdr:rowOff>
    </xdr:from>
    <xdr:to>
      <xdr:col>41</xdr:col>
      <xdr:colOff>50800</xdr:colOff>
      <xdr:row>39</xdr:row>
      <xdr:rowOff>165354</xdr:rowOff>
    </xdr:to>
    <xdr:cxnSp macro="">
      <xdr:nvCxnSpPr>
        <xdr:cNvPr id="138" name="直線コネクタ 137"/>
        <xdr:cNvCxnSpPr/>
      </xdr:nvCxnSpPr>
      <xdr:spPr>
        <a:xfrm>
          <a:off x="6149340" y="67033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3" name="n_1mainValue【図書館】&#10;一人当たり面積"/>
        <xdr:cNvSpPr txBox="1"/>
      </xdr:nvSpPr>
      <xdr:spPr>
        <a:xfrm>
          <a:off x="827158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4" name="n_2mainValue【図書館】&#10;一人当たり面積"/>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35831</xdr:rowOff>
    </xdr:from>
    <xdr:ext cx="469744" cy="259045"/>
    <xdr:sp macro="" textlink="">
      <xdr:nvSpPr>
        <xdr:cNvPr id="145" name="n_3mainValue【図書館】&#10;一人当たり面積"/>
        <xdr:cNvSpPr txBox="1"/>
      </xdr:nvSpPr>
      <xdr:spPr>
        <a:xfrm>
          <a:off x="671202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35831</xdr:rowOff>
    </xdr:from>
    <xdr:ext cx="469744" cy="259045"/>
    <xdr:sp macro="" textlink="">
      <xdr:nvSpPr>
        <xdr:cNvPr id="146" name="n_4mainValue【図書館】&#10;一人当たり面積"/>
        <xdr:cNvSpPr txBox="1"/>
      </xdr:nvSpPr>
      <xdr:spPr>
        <a:xfrm>
          <a:off x="593732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107315</xdr:rowOff>
    </xdr:from>
    <xdr:to>
      <xdr:col>24</xdr:col>
      <xdr:colOff>114300</xdr:colOff>
      <xdr:row>61</xdr:row>
      <xdr:rowOff>37465</xdr:rowOff>
    </xdr:to>
    <xdr:sp macro="" textlink="">
      <xdr:nvSpPr>
        <xdr:cNvPr id="187" name="楕円 186"/>
        <xdr:cNvSpPr/>
      </xdr:nvSpPr>
      <xdr:spPr>
        <a:xfrm>
          <a:off x="4036060" y="1016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85742</xdr:rowOff>
    </xdr:from>
    <xdr:ext cx="405111" cy="259045"/>
    <xdr:sp macro="" textlink="">
      <xdr:nvSpPr>
        <xdr:cNvPr id="188" name="【体育館・プール】&#10;有形固定資産減価償却率該当値テキスト"/>
        <xdr:cNvSpPr txBox="1"/>
      </xdr:nvSpPr>
      <xdr:spPr>
        <a:xfrm>
          <a:off x="4124960"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78740</xdr:rowOff>
    </xdr:from>
    <xdr:to>
      <xdr:col>20</xdr:col>
      <xdr:colOff>38100</xdr:colOff>
      <xdr:row>61</xdr:row>
      <xdr:rowOff>8890</xdr:rowOff>
    </xdr:to>
    <xdr:sp macro="" textlink="">
      <xdr:nvSpPr>
        <xdr:cNvPr id="189" name="楕円 188"/>
        <xdr:cNvSpPr/>
      </xdr:nvSpPr>
      <xdr:spPr>
        <a:xfrm>
          <a:off x="3312160" y="10137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129540</xdr:rowOff>
    </xdr:from>
    <xdr:to>
      <xdr:col>24</xdr:col>
      <xdr:colOff>63500</xdr:colOff>
      <xdr:row>60</xdr:row>
      <xdr:rowOff>158115</xdr:rowOff>
    </xdr:to>
    <xdr:cxnSp macro="">
      <xdr:nvCxnSpPr>
        <xdr:cNvPr id="190" name="直線コネクタ 189"/>
        <xdr:cNvCxnSpPr/>
      </xdr:nvCxnSpPr>
      <xdr:spPr>
        <a:xfrm>
          <a:off x="3355340" y="1018794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141605</xdr:rowOff>
    </xdr:from>
    <xdr:to>
      <xdr:col>15</xdr:col>
      <xdr:colOff>101600</xdr:colOff>
      <xdr:row>62</xdr:row>
      <xdr:rowOff>71755</xdr:rowOff>
    </xdr:to>
    <xdr:sp macro="" textlink="">
      <xdr:nvSpPr>
        <xdr:cNvPr id="191" name="楕円 190"/>
        <xdr:cNvSpPr/>
      </xdr:nvSpPr>
      <xdr:spPr>
        <a:xfrm>
          <a:off x="2514600" y="10367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129540</xdr:rowOff>
    </xdr:from>
    <xdr:to>
      <xdr:col>19</xdr:col>
      <xdr:colOff>177800</xdr:colOff>
      <xdr:row>62</xdr:row>
      <xdr:rowOff>20955</xdr:rowOff>
    </xdr:to>
    <xdr:cxnSp macro="">
      <xdr:nvCxnSpPr>
        <xdr:cNvPr id="192" name="直線コネクタ 191"/>
        <xdr:cNvCxnSpPr/>
      </xdr:nvCxnSpPr>
      <xdr:spPr>
        <a:xfrm flipV="1">
          <a:off x="2565400" y="10187940"/>
          <a:ext cx="78994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93" name="楕円 192"/>
        <xdr:cNvSpPr/>
      </xdr:nvSpPr>
      <xdr:spPr>
        <a:xfrm>
          <a:off x="1739900" y="1032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154305</xdr:rowOff>
    </xdr:from>
    <xdr:to>
      <xdr:col>15</xdr:col>
      <xdr:colOff>50800</xdr:colOff>
      <xdr:row>62</xdr:row>
      <xdr:rowOff>20955</xdr:rowOff>
    </xdr:to>
    <xdr:cxnSp macro="">
      <xdr:nvCxnSpPr>
        <xdr:cNvPr id="194" name="直線コネクタ 193"/>
        <xdr:cNvCxnSpPr/>
      </xdr:nvCxnSpPr>
      <xdr:spPr>
        <a:xfrm>
          <a:off x="1790700" y="1038034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126365</xdr:rowOff>
    </xdr:from>
    <xdr:to>
      <xdr:col>6</xdr:col>
      <xdr:colOff>38100</xdr:colOff>
      <xdr:row>62</xdr:row>
      <xdr:rowOff>56515</xdr:rowOff>
    </xdr:to>
    <xdr:sp macro="" textlink="">
      <xdr:nvSpPr>
        <xdr:cNvPr id="195" name="楕円 194"/>
        <xdr:cNvSpPr/>
      </xdr:nvSpPr>
      <xdr:spPr>
        <a:xfrm>
          <a:off x="965200" y="10352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5715</xdr:rowOff>
    </xdr:to>
    <xdr:cxnSp macro="">
      <xdr:nvCxnSpPr>
        <xdr:cNvPr id="196" name="直線コネクタ 195"/>
        <xdr:cNvCxnSpPr/>
      </xdr:nvCxnSpPr>
      <xdr:spPr>
        <a:xfrm flipV="1">
          <a:off x="1008380" y="1038034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xdr:rowOff>
    </xdr:from>
    <xdr:ext cx="405111" cy="259045"/>
    <xdr:sp macro="" textlink="">
      <xdr:nvSpPr>
        <xdr:cNvPr id="201" name="n_1mainValue【体育館・プール】&#10;有形固定資産減価償却率"/>
        <xdr:cNvSpPr txBox="1"/>
      </xdr:nvSpPr>
      <xdr:spPr>
        <a:xfrm>
          <a:off x="317056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2" name="n_2mainValue【体育館・プール】&#10;有形固定資産減価償却率"/>
        <xdr:cNvSpPr txBox="1"/>
      </xdr:nvSpPr>
      <xdr:spPr>
        <a:xfrm>
          <a:off x="238570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24782</xdr:rowOff>
    </xdr:from>
    <xdr:ext cx="405111" cy="259045"/>
    <xdr:sp macro="" textlink="">
      <xdr:nvSpPr>
        <xdr:cNvPr id="203" name="n_3mainValue【体育館・プール】&#10;有形固定資産減価償却率"/>
        <xdr:cNvSpPr txBox="1"/>
      </xdr:nvSpPr>
      <xdr:spPr>
        <a:xfrm>
          <a:off x="161100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204" name="n_4mainValue【体育館・プール】&#10;有形固定資産減価償却率"/>
        <xdr:cNvSpPr txBox="1"/>
      </xdr:nvSpPr>
      <xdr:spPr>
        <a:xfrm>
          <a:off x="83630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126365</xdr:rowOff>
    </xdr:from>
    <xdr:to>
      <xdr:col>55</xdr:col>
      <xdr:colOff>50800</xdr:colOff>
      <xdr:row>61</xdr:row>
      <xdr:rowOff>56515</xdr:rowOff>
    </xdr:to>
    <xdr:sp macro="" textlink="">
      <xdr:nvSpPr>
        <xdr:cNvPr id="244" name="楕円 243"/>
        <xdr:cNvSpPr/>
      </xdr:nvSpPr>
      <xdr:spPr>
        <a:xfrm>
          <a:off x="9192260" y="10184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149242</xdr:rowOff>
    </xdr:from>
    <xdr:ext cx="469744" cy="259045"/>
    <xdr:sp macro="" textlink="">
      <xdr:nvSpPr>
        <xdr:cNvPr id="245" name="【体育館・プール】&#10;一人当たり面積該当値テキスト"/>
        <xdr:cNvSpPr txBox="1"/>
      </xdr:nvSpPr>
      <xdr:spPr>
        <a:xfrm>
          <a:off x="9258300"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132080</xdr:rowOff>
    </xdr:from>
    <xdr:to>
      <xdr:col>50</xdr:col>
      <xdr:colOff>165100</xdr:colOff>
      <xdr:row>61</xdr:row>
      <xdr:rowOff>62230</xdr:rowOff>
    </xdr:to>
    <xdr:sp macro="" textlink="">
      <xdr:nvSpPr>
        <xdr:cNvPr id="246" name="楕円 245"/>
        <xdr:cNvSpPr/>
      </xdr:nvSpPr>
      <xdr:spPr>
        <a:xfrm>
          <a:off x="84455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xdr:rowOff>
    </xdr:from>
    <xdr:to>
      <xdr:col>55</xdr:col>
      <xdr:colOff>0</xdr:colOff>
      <xdr:row>61</xdr:row>
      <xdr:rowOff>11430</xdr:rowOff>
    </xdr:to>
    <xdr:cxnSp macro="">
      <xdr:nvCxnSpPr>
        <xdr:cNvPr id="247" name="直線コネクタ 246"/>
        <xdr:cNvCxnSpPr/>
      </xdr:nvCxnSpPr>
      <xdr:spPr>
        <a:xfrm flipV="1">
          <a:off x="8496300" y="1023175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137795</xdr:rowOff>
    </xdr:from>
    <xdr:to>
      <xdr:col>46</xdr:col>
      <xdr:colOff>38100</xdr:colOff>
      <xdr:row>61</xdr:row>
      <xdr:rowOff>67945</xdr:rowOff>
    </xdr:to>
    <xdr:sp macro="" textlink="">
      <xdr:nvSpPr>
        <xdr:cNvPr id="248" name="楕円 247"/>
        <xdr:cNvSpPr/>
      </xdr:nvSpPr>
      <xdr:spPr>
        <a:xfrm>
          <a:off x="7670800" y="10196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xdr:rowOff>
    </xdr:from>
    <xdr:to>
      <xdr:col>50</xdr:col>
      <xdr:colOff>114300</xdr:colOff>
      <xdr:row>61</xdr:row>
      <xdr:rowOff>17145</xdr:rowOff>
    </xdr:to>
    <xdr:cxnSp macro="">
      <xdr:nvCxnSpPr>
        <xdr:cNvPr id="249" name="直線コネクタ 248"/>
        <xdr:cNvCxnSpPr/>
      </xdr:nvCxnSpPr>
      <xdr:spPr>
        <a:xfrm flipV="1">
          <a:off x="7713980" y="1023747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141605</xdr:rowOff>
    </xdr:from>
    <xdr:to>
      <xdr:col>41</xdr:col>
      <xdr:colOff>101600</xdr:colOff>
      <xdr:row>61</xdr:row>
      <xdr:rowOff>71755</xdr:rowOff>
    </xdr:to>
    <xdr:sp macro="" textlink="">
      <xdr:nvSpPr>
        <xdr:cNvPr id="250" name="楕円 249"/>
        <xdr:cNvSpPr/>
      </xdr:nvSpPr>
      <xdr:spPr>
        <a:xfrm>
          <a:off x="687324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17145</xdr:rowOff>
    </xdr:from>
    <xdr:to>
      <xdr:col>45</xdr:col>
      <xdr:colOff>177800</xdr:colOff>
      <xdr:row>61</xdr:row>
      <xdr:rowOff>20955</xdr:rowOff>
    </xdr:to>
    <xdr:cxnSp macro="">
      <xdr:nvCxnSpPr>
        <xdr:cNvPr id="251" name="直線コネクタ 250"/>
        <xdr:cNvCxnSpPr/>
      </xdr:nvCxnSpPr>
      <xdr:spPr>
        <a:xfrm flipV="1">
          <a:off x="6924040" y="1024318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78740</xdr:rowOff>
    </xdr:from>
    <xdr:to>
      <xdr:col>36</xdr:col>
      <xdr:colOff>165100</xdr:colOff>
      <xdr:row>61</xdr:row>
      <xdr:rowOff>8890</xdr:rowOff>
    </xdr:to>
    <xdr:sp macro="" textlink="">
      <xdr:nvSpPr>
        <xdr:cNvPr id="252" name="楕円 251"/>
        <xdr:cNvSpPr/>
      </xdr:nvSpPr>
      <xdr:spPr>
        <a:xfrm>
          <a:off x="6098540" y="1013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129540</xdr:rowOff>
    </xdr:from>
    <xdr:to>
      <xdr:col>41</xdr:col>
      <xdr:colOff>50800</xdr:colOff>
      <xdr:row>61</xdr:row>
      <xdr:rowOff>20955</xdr:rowOff>
    </xdr:to>
    <xdr:cxnSp macro="">
      <xdr:nvCxnSpPr>
        <xdr:cNvPr id="253" name="直線コネクタ 252"/>
        <xdr:cNvCxnSpPr/>
      </xdr:nvCxnSpPr>
      <xdr:spPr>
        <a:xfrm>
          <a:off x="6149340" y="10187940"/>
          <a:ext cx="7747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xdr:cNvSpPr txBox="1"/>
      </xdr:nvSpPr>
      <xdr:spPr>
        <a:xfrm>
          <a:off x="8271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xdr:cNvSpPr txBox="1"/>
      </xdr:nvSpPr>
      <xdr:spPr>
        <a:xfrm>
          <a:off x="7509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xdr:cNvSpPr txBox="1"/>
      </xdr:nvSpPr>
      <xdr:spPr>
        <a:xfrm>
          <a:off x="671202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xdr:cNvSpPr txBox="1"/>
      </xdr:nvSpPr>
      <xdr:spPr>
        <a:xfrm>
          <a:off x="5937327" y="104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78757</xdr:rowOff>
    </xdr:from>
    <xdr:ext cx="469744" cy="259045"/>
    <xdr:sp macro="" textlink="">
      <xdr:nvSpPr>
        <xdr:cNvPr id="258" name="n_1mainValue【体育館・プール】&#10;一人当たり面積"/>
        <xdr:cNvSpPr txBox="1"/>
      </xdr:nvSpPr>
      <xdr:spPr>
        <a:xfrm>
          <a:off x="827158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84472</xdr:rowOff>
    </xdr:from>
    <xdr:ext cx="469744" cy="259045"/>
    <xdr:sp macro="" textlink="">
      <xdr:nvSpPr>
        <xdr:cNvPr id="259" name="n_2mainValue【体育館・プール】&#10;一人当たり面積"/>
        <xdr:cNvSpPr txBox="1"/>
      </xdr:nvSpPr>
      <xdr:spPr>
        <a:xfrm>
          <a:off x="7509587" y="997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88282</xdr:rowOff>
    </xdr:from>
    <xdr:ext cx="469744" cy="259045"/>
    <xdr:sp macro="" textlink="">
      <xdr:nvSpPr>
        <xdr:cNvPr id="260" name="n_3mainValue【体育館・プール】&#10;一人当たり面積"/>
        <xdr:cNvSpPr txBox="1"/>
      </xdr:nvSpPr>
      <xdr:spPr>
        <a:xfrm>
          <a:off x="6712027" y="99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25417</xdr:rowOff>
    </xdr:from>
    <xdr:ext cx="469744" cy="259045"/>
    <xdr:sp macro="" textlink="">
      <xdr:nvSpPr>
        <xdr:cNvPr id="261" name="n_4mainValue【体育館・プール】&#10;一人当たり面積"/>
        <xdr:cNvSpPr txBox="1"/>
      </xdr:nvSpPr>
      <xdr:spPr>
        <a:xfrm>
          <a:off x="59373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300" name="楕円 299"/>
        <xdr:cNvSpPr/>
      </xdr:nvSpPr>
      <xdr:spPr>
        <a:xfrm>
          <a:off x="4036060" y="13701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100601</xdr:rowOff>
    </xdr:from>
    <xdr:ext cx="405111" cy="259045"/>
    <xdr:sp macro="" textlink="">
      <xdr:nvSpPr>
        <xdr:cNvPr id="301" name="【福祉施設】&#10;有形固定資産減価償却率該当値テキスト"/>
        <xdr:cNvSpPr txBox="1"/>
      </xdr:nvSpPr>
      <xdr:spPr>
        <a:xfrm>
          <a:off x="4124960" y="136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167894</xdr:rowOff>
    </xdr:from>
    <xdr:to>
      <xdr:col>20</xdr:col>
      <xdr:colOff>38100</xdr:colOff>
      <xdr:row>83</xdr:row>
      <xdr:rowOff>98044</xdr:rowOff>
    </xdr:to>
    <xdr:sp macro="" textlink="">
      <xdr:nvSpPr>
        <xdr:cNvPr id="302" name="楕円 301"/>
        <xdr:cNvSpPr/>
      </xdr:nvSpPr>
      <xdr:spPr>
        <a:xfrm>
          <a:off x="3312160" y="13914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xdr:rowOff>
    </xdr:from>
    <xdr:to>
      <xdr:col>24</xdr:col>
      <xdr:colOff>63500</xdr:colOff>
      <xdr:row>83</xdr:row>
      <xdr:rowOff>47244</xdr:rowOff>
    </xdr:to>
    <xdr:cxnSp macro="">
      <xdr:nvCxnSpPr>
        <xdr:cNvPr id="303" name="直線コネクタ 302"/>
        <xdr:cNvCxnSpPr/>
      </xdr:nvCxnSpPr>
      <xdr:spPr>
        <a:xfrm flipV="1">
          <a:off x="3355340" y="13748004"/>
          <a:ext cx="73152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122174</xdr:rowOff>
    </xdr:from>
    <xdr:to>
      <xdr:col>15</xdr:col>
      <xdr:colOff>101600</xdr:colOff>
      <xdr:row>83</xdr:row>
      <xdr:rowOff>52324</xdr:rowOff>
    </xdr:to>
    <xdr:sp macro="" textlink="">
      <xdr:nvSpPr>
        <xdr:cNvPr id="304" name="楕円 303"/>
        <xdr:cNvSpPr/>
      </xdr:nvSpPr>
      <xdr:spPr>
        <a:xfrm>
          <a:off x="2514600" y="13868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1524</xdr:rowOff>
    </xdr:from>
    <xdr:to>
      <xdr:col>19</xdr:col>
      <xdr:colOff>177800</xdr:colOff>
      <xdr:row>83</xdr:row>
      <xdr:rowOff>47244</xdr:rowOff>
    </xdr:to>
    <xdr:cxnSp macro="">
      <xdr:nvCxnSpPr>
        <xdr:cNvPr id="305" name="直線コネクタ 304"/>
        <xdr:cNvCxnSpPr/>
      </xdr:nvCxnSpPr>
      <xdr:spPr>
        <a:xfrm>
          <a:off x="2565400" y="1391564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69596</xdr:rowOff>
    </xdr:from>
    <xdr:to>
      <xdr:col>10</xdr:col>
      <xdr:colOff>165100</xdr:colOff>
      <xdr:row>82</xdr:row>
      <xdr:rowOff>171196</xdr:rowOff>
    </xdr:to>
    <xdr:sp macro="" textlink="">
      <xdr:nvSpPr>
        <xdr:cNvPr id="306" name="楕円 305"/>
        <xdr:cNvSpPr/>
      </xdr:nvSpPr>
      <xdr:spPr>
        <a:xfrm>
          <a:off x="1739900" y="138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120396</xdr:rowOff>
    </xdr:from>
    <xdr:to>
      <xdr:col>15</xdr:col>
      <xdr:colOff>50800</xdr:colOff>
      <xdr:row>83</xdr:row>
      <xdr:rowOff>1524</xdr:rowOff>
    </xdr:to>
    <xdr:cxnSp macro="">
      <xdr:nvCxnSpPr>
        <xdr:cNvPr id="307" name="直線コネクタ 306"/>
        <xdr:cNvCxnSpPr/>
      </xdr:nvCxnSpPr>
      <xdr:spPr>
        <a:xfrm>
          <a:off x="1790700" y="13866876"/>
          <a:ext cx="7747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99313</xdr:rowOff>
    </xdr:from>
    <xdr:to>
      <xdr:col>6</xdr:col>
      <xdr:colOff>38100</xdr:colOff>
      <xdr:row>83</xdr:row>
      <xdr:rowOff>29463</xdr:rowOff>
    </xdr:to>
    <xdr:sp macro="" textlink="">
      <xdr:nvSpPr>
        <xdr:cNvPr id="308" name="楕円 307"/>
        <xdr:cNvSpPr/>
      </xdr:nvSpPr>
      <xdr:spPr>
        <a:xfrm>
          <a:off x="965200" y="13845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120396</xdr:rowOff>
    </xdr:from>
    <xdr:to>
      <xdr:col>10</xdr:col>
      <xdr:colOff>114300</xdr:colOff>
      <xdr:row>82</xdr:row>
      <xdr:rowOff>150113</xdr:rowOff>
    </xdr:to>
    <xdr:cxnSp macro="">
      <xdr:nvCxnSpPr>
        <xdr:cNvPr id="309" name="直線コネクタ 308"/>
        <xdr:cNvCxnSpPr/>
      </xdr:nvCxnSpPr>
      <xdr:spPr>
        <a:xfrm flipV="1">
          <a:off x="1008380" y="13866876"/>
          <a:ext cx="7823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89171</xdr:rowOff>
    </xdr:from>
    <xdr:ext cx="405111" cy="259045"/>
    <xdr:sp macro="" textlink="">
      <xdr:nvSpPr>
        <xdr:cNvPr id="314" name="n_1mainValue【福祉施設】&#10;有形固定資産減価償却率"/>
        <xdr:cNvSpPr txBox="1"/>
      </xdr:nvSpPr>
      <xdr:spPr>
        <a:xfrm>
          <a:off x="3170564" y="140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43451</xdr:rowOff>
    </xdr:from>
    <xdr:ext cx="405111" cy="259045"/>
    <xdr:sp macro="" textlink="">
      <xdr:nvSpPr>
        <xdr:cNvPr id="315" name="n_2mainValue【福祉施設】&#10;有形固定資産減価償却率"/>
        <xdr:cNvSpPr txBox="1"/>
      </xdr:nvSpPr>
      <xdr:spPr>
        <a:xfrm>
          <a:off x="2385704" y="1395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162323</xdr:rowOff>
    </xdr:from>
    <xdr:ext cx="405111" cy="259045"/>
    <xdr:sp macro="" textlink="">
      <xdr:nvSpPr>
        <xdr:cNvPr id="316" name="n_3mainValue【福祉施設】&#10;有形固定資産減価償却率"/>
        <xdr:cNvSpPr txBox="1"/>
      </xdr:nvSpPr>
      <xdr:spPr>
        <a:xfrm>
          <a:off x="1611004" y="1390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20590</xdr:rowOff>
    </xdr:from>
    <xdr:ext cx="405111" cy="259045"/>
    <xdr:sp macro="" textlink="">
      <xdr:nvSpPr>
        <xdr:cNvPr id="317" name="n_4mainValue【福祉施設】&#10;有形固定資産減価償却率"/>
        <xdr:cNvSpPr txBox="1"/>
      </xdr:nvSpPr>
      <xdr:spPr>
        <a:xfrm>
          <a:off x="836304" y="1393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166370</xdr:rowOff>
    </xdr:from>
    <xdr:to>
      <xdr:col>55</xdr:col>
      <xdr:colOff>50800</xdr:colOff>
      <xdr:row>83</xdr:row>
      <xdr:rowOff>96520</xdr:rowOff>
    </xdr:to>
    <xdr:sp macro="" textlink="">
      <xdr:nvSpPr>
        <xdr:cNvPr id="357" name="楕円 356"/>
        <xdr:cNvSpPr/>
      </xdr:nvSpPr>
      <xdr:spPr>
        <a:xfrm>
          <a:off x="9192260" y="13912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17797</xdr:rowOff>
    </xdr:from>
    <xdr:ext cx="469744" cy="259045"/>
    <xdr:sp macro="" textlink="">
      <xdr:nvSpPr>
        <xdr:cNvPr id="358" name="【福祉施設】&#10;一人当たり面積該当値テキスト"/>
        <xdr:cNvSpPr txBox="1"/>
      </xdr:nvSpPr>
      <xdr:spPr>
        <a:xfrm>
          <a:off x="9258300"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124461</xdr:rowOff>
    </xdr:from>
    <xdr:to>
      <xdr:col>50</xdr:col>
      <xdr:colOff>165100</xdr:colOff>
      <xdr:row>84</xdr:row>
      <xdr:rowOff>54611</xdr:rowOff>
    </xdr:to>
    <xdr:sp macro="" textlink="">
      <xdr:nvSpPr>
        <xdr:cNvPr id="359" name="楕円 358"/>
        <xdr:cNvSpPr/>
      </xdr:nvSpPr>
      <xdr:spPr>
        <a:xfrm>
          <a:off x="8445500" y="14038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45720</xdr:rowOff>
    </xdr:from>
    <xdr:to>
      <xdr:col>55</xdr:col>
      <xdr:colOff>0</xdr:colOff>
      <xdr:row>84</xdr:row>
      <xdr:rowOff>3811</xdr:rowOff>
    </xdr:to>
    <xdr:cxnSp macro="">
      <xdr:nvCxnSpPr>
        <xdr:cNvPr id="360" name="直線コネクタ 359"/>
        <xdr:cNvCxnSpPr/>
      </xdr:nvCxnSpPr>
      <xdr:spPr>
        <a:xfrm flipV="1">
          <a:off x="8496300" y="13959840"/>
          <a:ext cx="7239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93980</xdr:rowOff>
    </xdr:from>
    <xdr:to>
      <xdr:col>46</xdr:col>
      <xdr:colOff>38100</xdr:colOff>
      <xdr:row>84</xdr:row>
      <xdr:rowOff>24130</xdr:rowOff>
    </xdr:to>
    <xdr:sp macro="" textlink="">
      <xdr:nvSpPr>
        <xdr:cNvPr id="361" name="楕円 360"/>
        <xdr:cNvSpPr/>
      </xdr:nvSpPr>
      <xdr:spPr>
        <a:xfrm>
          <a:off x="7670800" y="14008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144780</xdr:rowOff>
    </xdr:from>
    <xdr:to>
      <xdr:col>50</xdr:col>
      <xdr:colOff>114300</xdr:colOff>
      <xdr:row>84</xdr:row>
      <xdr:rowOff>3811</xdr:rowOff>
    </xdr:to>
    <xdr:cxnSp macro="">
      <xdr:nvCxnSpPr>
        <xdr:cNvPr id="362" name="直線コネクタ 361"/>
        <xdr:cNvCxnSpPr/>
      </xdr:nvCxnSpPr>
      <xdr:spPr>
        <a:xfrm>
          <a:off x="7713980" y="14058900"/>
          <a:ext cx="78232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105411</xdr:rowOff>
    </xdr:from>
    <xdr:to>
      <xdr:col>41</xdr:col>
      <xdr:colOff>101600</xdr:colOff>
      <xdr:row>84</xdr:row>
      <xdr:rowOff>35561</xdr:rowOff>
    </xdr:to>
    <xdr:sp macro="" textlink="">
      <xdr:nvSpPr>
        <xdr:cNvPr id="363" name="楕円 362"/>
        <xdr:cNvSpPr/>
      </xdr:nvSpPr>
      <xdr:spPr>
        <a:xfrm>
          <a:off x="6873240" y="14019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144780</xdr:rowOff>
    </xdr:from>
    <xdr:to>
      <xdr:col>45</xdr:col>
      <xdr:colOff>177800</xdr:colOff>
      <xdr:row>83</xdr:row>
      <xdr:rowOff>156211</xdr:rowOff>
    </xdr:to>
    <xdr:cxnSp macro="">
      <xdr:nvCxnSpPr>
        <xdr:cNvPr id="364" name="直線コネクタ 363"/>
        <xdr:cNvCxnSpPr/>
      </xdr:nvCxnSpPr>
      <xdr:spPr>
        <a:xfrm flipV="1">
          <a:off x="6924040" y="1405890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116839</xdr:rowOff>
    </xdr:from>
    <xdr:to>
      <xdr:col>36</xdr:col>
      <xdr:colOff>165100</xdr:colOff>
      <xdr:row>84</xdr:row>
      <xdr:rowOff>46989</xdr:rowOff>
    </xdr:to>
    <xdr:sp macro="" textlink="">
      <xdr:nvSpPr>
        <xdr:cNvPr id="365" name="楕円 364"/>
        <xdr:cNvSpPr/>
      </xdr:nvSpPr>
      <xdr:spPr>
        <a:xfrm>
          <a:off x="6098540" y="1403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156211</xdr:rowOff>
    </xdr:from>
    <xdr:to>
      <xdr:col>41</xdr:col>
      <xdr:colOff>50800</xdr:colOff>
      <xdr:row>83</xdr:row>
      <xdr:rowOff>167639</xdr:rowOff>
    </xdr:to>
    <xdr:cxnSp macro="">
      <xdr:nvCxnSpPr>
        <xdr:cNvPr id="366" name="直線コネクタ 365"/>
        <xdr:cNvCxnSpPr/>
      </xdr:nvCxnSpPr>
      <xdr:spPr>
        <a:xfrm flipV="1">
          <a:off x="6149340" y="14070331"/>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xdr:cNvSpPr txBox="1"/>
      </xdr:nvSpPr>
      <xdr:spPr>
        <a:xfrm>
          <a:off x="67120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71138</xdr:rowOff>
    </xdr:from>
    <xdr:ext cx="469744" cy="259045"/>
    <xdr:sp macro="" textlink="">
      <xdr:nvSpPr>
        <xdr:cNvPr id="371" name="n_1mainValue【福祉施設】&#10;一人当たり面積"/>
        <xdr:cNvSpPr txBox="1"/>
      </xdr:nvSpPr>
      <xdr:spPr>
        <a:xfrm>
          <a:off x="8271587" y="138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40657</xdr:rowOff>
    </xdr:from>
    <xdr:ext cx="469744" cy="259045"/>
    <xdr:sp macro="" textlink="">
      <xdr:nvSpPr>
        <xdr:cNvPr id="372" name="n_2mainValue【福祉施設】&#10;一人当たり面積"/>
        <xdr:cNvSpPr txBox="1"/>
      </xdr:nvSpPr>
      <xdr:spPr>
        <a:xfrm>
          <a:off x="7509587" y="137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52088</xdr:rowOff>
    </xdr:from>
    <xdr:ext cx="469744" cy="259045"/>
    <xdr:sp macro="" textlink="">
      <xdr:nvSpPr>
        <xdr:cNvPr id="373" name="n_3mainValue【福祉施設】&#10;一人当たり面積"/>
        <xdr:cNvSpPr txBox="1"/>
      </xdr:nvSpPr>
      <xdr:spPr>
        <a:xfrm>
          <a:off x="6712027" y="13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63516</xdr:rowOff>
    </xdr:from>
    <xdr:ext cx="469744" cy="259045"/>
    <xdr:sp macro="" textlink="">
      <xdr:nvSpPr>
        <xdr:cNvPr id="374" name="n_4mainValue【福祉施設】&#10;一人当たり面積"/>
        <xdr:cNvSpPr txBox="1"/>
      </xdr:nvSpPr>
      <xdr:spPr>
        <a:xfrm>
          <a:off x="5937327" y="1380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93980</xdr:rowOff>
    </xdr:from>
    <xdr:to>
      <xdr:col>24</xdr:col>
      <xdr:colOff>114300</xdr:colOff>
      <xdr:row>109</xdr:row>
      <xdr:rowOff>24130</xdr:rowOff>
    </xdr:to>
    <xdr:sp macro="" textlink="">
      <xdr:nvSpPr>
        <xdr:cNvPr id="415" name="楕円 414"/>
        <xdr:cNvSpPr/>
      </xdr:nvSpPr>
      <xdr:spPr>
        <a:xfrm>
          <a:off x="4036060" y="1819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8907</xdr:rowOff>
    </xdr:from>
    <xdr:ext cx="405111" cy="259045"/>
    <xdr:sp macro="" textlink="">
      <xdr:nvSpPr>
        <xdr:cNvPr id="416" name="【市民会館】&#10;有形固定資産減価償却率該当値テキスト"/>
        <xdr:cNvSpPr txBox="1"/>
      </xdr:nvSpPr>
      <xdr:spPr>
        <a:xfrm>
          <a:off x="4124960" y="181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90170</xdr:rowOff>
    </xdr:from>
    <xdr:to>
      <xdr:col>20</xdr:col>
      <xdr:colOff>38100</xdr:colOff>
      <xdr:row>109</xdr:row>
      <xdr:rowOff>20320</xdr:rowOff>
    </xdr:to>
    <xdr:sp macro="" textlink="">
      <xdr:nvSpPr>
        <xdr:cNvPr id="417" name="楕円 416"/>
        <xdr:cNvSpPr/>
      </xdr:nvSpPr>
      <xdr:spPr>
        <a:xfrm>
          <a:off x="3312160" y="18195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140970</xdr:rowOff>
    </xdr:from>
    <xdr:to>
      <xdr:col>24</xdr:col>
      <xdr:colOff>63500</xdr:colOff>
      <xdr:row>108</xdr:row>
      <xdr:rowOff>144780</xdr:rowOff>
    </xdr:to>
    <xdr:cxnSp macro="">
      <xdr:nvCxnSpPr>
        <xdr:cNvPr id="418" name="直線コネクタ 417"/>
        <xdr:cNvCxnSpPr/>
      </xdr:nvCxnSpPr>
      <xdr:spPr>
        <a:xfrm>
          <a:off x="3355340" y="1824609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90170</xdr:rowOff>
    </xdr:from>
    <xdr:to>
      <xdr:col>15</xdr:col>
      <xdr:colOff>101600</xdr:colOff>
      <xdr:row>109</xdr:row>
      <xdr:rowOff>20320</xdr:rowOff>
    </xdr:to>
    <xdr:sp macro="" textlink="">
      <xdr:nvSpPr>
        <xdr:cNvPr id="419" name="楕円 418"/>
        <xdr:cNvSpPr/>
      </xdr:nvSpPr>
      <xdr:spPr>
        <a:xfrm>
          <a:off x="2514600" y="18195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140970</xdr:rowOff>
    </xdr:from>
    <xdr:to>
      <xdr:col>19</xdr:col>
      <xdr:colOff>177800</xdr:colOff>
      <xdr:row>108</xdr:row>
      <xdr:rowOff>140970</xdr:rowOff>
    </xdr:to>
    <xdr:cxnSp macro="">
      <xdr:nvCxnSpPr>
        <xdr:cNvPr id="420" name="直線コネクタ 419"/>
        <xdr:cNvCxnSpPr/>
      </xdr:nvCxnSpPr>
      <xdr:spPr>
        <a:xfrm>
          <a:off x="2565400" y="18246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88264</xdr:rowOff>
    </xdr:from>
    <xdr:to>
      <xdr:col>10</xdr:col>
      <xdr:colOff>165100</xdr:colOff>
      <xdr:row>109</xdr:row>
      <xdr:rowOff>18414</xdr:rowOff>
    </xdr:to>
    <xdr:sp macro="" textlink="">
      <xdr:nvSpPr>
        <xdr:cNvPr id="421" name="楕円 420"/>
        <xdr:cNvSpPr/>
      </xdr:nvSpPr>
      <xdr:spPr>
        <a:xfrm>
          <a:off x="1739900" y="18193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139064</xdr:rowOff>
    </xdr:from>
    <xdr:to>
      <xdr:col>15</xdr:col>
      <xdr:colOff>50800</xdr:colOff>
      <xdr:row>108</xdr:row>
      <xdr:rowOff>140970</xdr:rowOff>
    </xdr:to>
    <xdr:cxnSp macro="">
      <xdr:nvCxnSpPr>
        <xdr:cNvPr id="422" name="直線コネクタ 421"/>
        <xdr:cNvCxnSpPr/>
      </xdr:nvCxnSpPr>
      <xdr:spPr>
        <a:xfrm>
          <a:off x="1790700" y="18244184"/>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90170</xdr:rowOff>
    </xdr:from>
    <xdr:to>
      <xdr:col>6</xdr:col>
      <xdr:colOff>38100</xdr:colOff>
      <xdr:row>109</xdr:row>
      <xdr:rowOff>20320</xdr:rowOff>
    </xdr:to>
    <xdr:sp macro="" textlink="">
      <xdr:nvSpPr>
        <xdr:cNvPr id="423" name="楕円 422"/>
        <xdr:cNvSpPr/>
      </xdr:nvSpPr>
      <xdr:spPr>
        <a:xfrm>
          <a:off x="965200" y="18195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139064</xdr:rowOff>
    </xdr:from>
    <xdr:to>
      <xdr:col>10</xdr:col>
      <xdr:colOff>114300</xdr:colOff>
      <xdr:row>108</xdr:row>
      <xdr:rowOff>140970</xdr:rowOff>
    </xdr:to>
    <xdr:cxnSp macro="">
      <xdr:nvCxnSpPr>
        <xdr:cNvPr id="424" name="直線コネクタ 423"/>
        <xdr:cNvCxnSpPr/>
      </xdr:nvCxnSpPr>
      <xdr:spPr>
        <a:xfrm flipV="1">
          <a:off x="1008380" y="18244184"/>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xdr:cNvSpPr txBox="1"/>
      </xdr:nvSpPr>
      <xdr:spPr>
        <a:xfrm>
          <a:off x="238570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xdr:cNvSpPr txBox="1"/>
      </xdr:nvSpPr>
      <xdr:spPr>
        <a:xfrm>
          <a:off x="83630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11447</xdr:rowOff>
    </xdr:from>
    <xdr:ext cx="405111" cy="259045"/>
    <xdr:sp macro="" textlink="">
      <xdr:nvSpPr>
        <xdr:cNvPr id="429" name="n_1mainValue【市民会館】&#10;有形固定資産減価償却率"/>
        <xdr:cNvSpPr txBox="1"/>
      </xdr:nvSpPr>
      <xdr:spPr>
        <a:xfrm>
          <a:off x="317056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11447</xdr:rowOff>
    </xdr:from>
    <xdr:ext cx="405111" cy="259045"/>
    <xdr:sp macro="" textlink="">
      <xdr:nvSpPr>
        <xdr:cNvPr id="430" name="n_2mainValue【市民会館】&#10;有形固定資産減価償却率"/>
        <xdr:cNvSpPr txBox="1"/>
      </xdr:nvSpPr>
      <xdr:spPr>
        <a:xfrm>
          <a:off x="238570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9541</xdr:rowOff>
    </xdr:from>
    <xdr:ext cx="405111" cy="259045"/>
    <xdr:sp macro="" textlink="">
      <xdr:nvSpPr>
        <xdr:cNvPr id="431" name="n_3mainValue【市民会館】&#10;有形固定資産減価償却率"/>
        <xdr:cNvSpPr txBox="1"/>
      </xdr:nvSpPr>
      <xdr:spPr>
        <a:xfrm>
          <a:off x="1611004" y="1828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11447</xdr:rowOff>
    </xdr:from>
    <xdr:ext cx="405111" cy="259045"/>
    <xdr:sp macro="" textlink="">
      <xdr:nvSpPr>
        <xdr:cNvPr id="432" name="n_4mainValue【市民会館】&#10;有形固定資産減価償却率"/>
        <xdr:cNvSpPr txBox="1"/>
      </xdr:nvSpPr>
      <xdr:spPr>
        <a:xfrm>
          <a:off x="83630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xdr:cNvSpPr txBox="1"/>
      </xdr:nvSpPr>
      <xdr:spPr>
        <a:xfrm>
          <a:off x="9258300" y="1751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10161</xdr:rowOff>
    </xdr:from>
    <xdr:to>
      <xdr:col>55</xdr:col>
      <xdr:colOff>50800</xdr:colOff>
      <xdr:row>106</xdr:row>
      <xdr:rowOff>111761</xdr:rowOff>
    </xdr:to>
    <xdr:sp macro="" textlink="">
      <xdr:nvSpPr>
        <xdr:cNvPr id="472" name="楕円 471"/>
        <xdr:cNvSpPr/>
      </xdr:nvSpPr>
      <xdr:spPr>
        <a:xfrm>
          <a:off x="9192260" y="17780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160038</xdr:rowOff>
    </xdr:from>
    <xdr:ext cx="469744" cy="259045"/>
    <xdr:sp macro="" textlink="">
      <xdr:nvSpPr>
        <xdr:cNvPr id="473" name="【市民会館】&#10;一人当たり面積該当値テキスト"/>
        <xdr:cNvSpPr txBox="1"/>
      </xdr:nvSpPr>
      <xdr:spPr>
        <a:xfrm>
          <a:off x="9258300"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xdr:rowOff>
    </xdr:from>
    <xdr:to>
      <xdr:col>50</xdr:col>
      <xdr:colOff>165100</xdr:colOff>
      <xdr:row>106</xdr:row>
      <xdr:rowOff>115570</xdr:rowOff>
    </xdr:to>
    <xdr:sp macro="" textlink="">
      <xdr:nvSpPr>
        <xdr:cNvPr id="474" name="楕円 473"/>
        <xdr:cNvSpPr/>
      </xdr:nvSpPr>
      <xdr:spPr>
        <a:xfrm>
          <a:off x="844550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60961</xdr:rowOff>
    </xdr:from>
    <xdr:to>
      <xdr:col>55</xdr:col>
      <xdr:colOff>0</xdr:colOff>
      <xdr:row>106</xdr:row>
      <xdr:rowOff>64770</xdr:rowOff>
    </xdr:to>
    <xdr:cxnSp macro="">
      <xdr:nvCxnSpPr>
        <xdr:cNvPr id="475" name="直線コネクタ 474"/>
        <xdr:cNvCxnSpPr/>
      </xdr:nvCxnSpPr>
      <xdr:spPr>
        <a:xfrm flipV="1">
          <a:off x="8496300" y="17830801"/>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76" name="楕円 475"/>
        <xdr:cNvSpPr/>
      </xdr:nvSpPr>
      <xdr:spPr>
        <a:xfrm>
          <a:off x="7670800" y="17787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68580</xdr:rowOff>
    </xdr:to>
    <xdr:cxnSp macro="">
      <xdr:nvCxnSpPr>
        <xdr:cNvPr id="477" name="直線コネクタ 476"/>
        <xdr:cNvCxnSpPr/>
      </xdr:nvCxnSpPr>
      <xdr:spPr>
        <a:xfrm flipV="1">
          <a:off x="7713980" y="178346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170180</xdr:rowOff>
    </xdr:from>
    <xdr:to>
      <xdr:col>41</xdr:col>
      <xdr:colOff>101600</xdr:colOff>
      <xdr:row>106</xdr:row>
      <xdr:rowOff>100330</xdr:rowOff>
    </xdr:to>
    <xdr:sp macro="" textlink="">
      <xdr:nvSpPr>
        <xdr:cNvPr id="478" name="楕円 477"/>
        <xdr:cNvSpPr/>
      </xdr:nvSpPr>
      <xdr:spPr>
        <a:xfrm>
          <a:off x="687324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49530</xdr:rowOff>
    </xdr:from>
    <xdr:to>
      <xdr:col>45</xdr:col>
      <xdr:colOff>177800</xdr:colOff>
      <xdr:row>106</xdr:row>
      <xdr:rowOff>68580</xdr:rowOff>
    </xdr:to>
    <xdr:cxnSp macro="">
      <xdr:nvCxnSpPr>
        <xdr:cNvPr id="479" name="直線コネクタ 478"/>
        <xdr:cNvCxnSpPr/>
      </xdr:nvCxnSpPr>
      <xdr:spPr>
        <a:xfrm>
          <a:off x="6924040" y="1781937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80" name="楕円 479"/>
        <xdr:cNvSpPr/>
      </xdr:nvSpPr>
      <xdr:spPr>
        <a:xfrm>
          <a:off x="609854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49530</xdr:rowOff>
    </xdr:from>
    <xdr:to>
      <xdr:col>41</xdr:col>
      <xdr:colOff>50800</xdr:colOff>
      <xdr:row>106</xdr:row>
      <xdr:rowOff>49530</xdr:rowOff>
    </xdr:to>
    <xdr:cxnSp macro="">
      <xdr:nvCxnSpPr>
        <xdr:cNvPr id="481" name="直線コネクタ 480"/>
        <xdr:cNvCxnSpPr/>
      </xdr:nvCxnSpPr>
      <xdr:spPr>
        <a:xfrm>
          <a:off x="6149340" y="17819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xdr:cNvSpPr txBox="1"/>
      </xdr:nvSpPr>
      <xdr:spPr>
        <a:xfrm>
          <a:off x="7509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xdr:cNvSpPr txBox="1"/>
      </xdr:nvSpPr>
      <xdr:spPr>
        <a:xfrm>
          <a:off x="671202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xdr:cNvSpPr txBox="1"/>
      </xdr:nvSpPr>
      <xdr:spPr>
        <a:xfrm>
          <a:off x="59373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106697</xdr:rowOff>
    </xdr:from>
    <xdr:ext cx="469744" cy="259045"/>
    <xdr:sp macro="" textlink="">
      <xdr:nvSpPr>
        <xdr:cNvPr id="486" name="n_1mainValue【市民会館】&#10;一人当たり面積"/>
        <xdr:cNvSpPr txBox="1"/>
      </xdr:nvSpPr>
      <xdr:spPr>
        <a:xfrm>
          <a:off x="827158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110507</xdr:rowOff>
    </xdr:from>
    <xdr:ext cx="469744" cy="259045"/>
    <xdr:sp macro="" textlink="">
      <xdr:nvSpPr>
        <xdr:cNvPr id="487" name="n_2mainValue【市民会館】&#10;一人当たり面積"/>
        <xdr:cNvSpPr txBox="1"/>
      </xdr:nvSpPr>
      <xdr:spPr>
        <a:xfrm>
          <a:off x="750958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8" name="n_3mainValue【市民会館】&#10;一人当たり面積"/>
        <xdr:cNvSpPr txBox="1"/>
      </xdr:nvSpPr>
      <xdr:spPr>
        <a:xfrm>
          <a:off x="67120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9" name="n_4mainValue【市民会館】&#10;一人当たり面積"/>
        <xdr:cNvSpPr txBox="1"/>
      </xdr:nvSpPr>
      <xdr:spPr>
        <a:xfrm>
          <a:off x="59373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xdr:cNvSpPr txBox="1"/>
      </xdr:nvSpPr>
      <xdr:spPr>
        <a:xfrm>
          <a:off x="14414500" y="6450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69487</xdr:rowOff>
    </xdr:from>
    <xdr:to>
      <xdr:col>85</xdr:col>
      <xdr:colOff>177800</xdr:colOff>
      <xdr:row>37</xdr:row>
      <xdr:rowOff>171087</xdr:rowOff>
    </xdr:to>
    <xdr:sp macro="" textlink="">
      <xdr:nvSpPr>
        <xdr:cNvPr id="531" name="楕円 530"/>
        <xdr:cNvSpPr/>
      </xdr:nvSpPr>
      <xdr:spPr>
        <a:xfrm>
          <a:off x="14325600" y="62721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92364</xdr:rowOff>
    </xdr:from>
    <xdr:ext cx="405111" cy="259045"/>
    <xdr:sp macro="" textlink="">
      <xdr:nvSpPr>
        <xdr:cNvPr id="532" name="【一般廃棄物処理施設】&#10;有形固定資産減価償却率該当値テキスト"/>
        <xdr:cNvSpPr txBox="1"/>
      </xdr:nvSpPr>
      <xdr:spPr>
        <a:xfrm>
          <a:off x="144145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38463</xdr:rowOff>
    </xdr:from>
    <xdr:to>
      <xdr:col>81</xdr:col>
      <xdr:colOff>101600</xdr:colOff>
      <xdr:row>37</xdr:row>
      <xdr:rowOff>140063</xdr:rowOff>
    </xdr:to>
    <xdr:sp macro="" textlink="">
      <xdr:nvSpPr>
        <xdr:cNvPr id="533" name="楕円 532"/>
        <xdr:cNvSpPr/>
      </xdr:nvSpPr>
      <xdr:spPr>
        <a:xfrm>
          <a:off x="13578840" y="62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89263</xdr:rowOff>
    </xdr:from>
    <xdr:to>
      <xdr:col>85</xdr:col>
      <xdr:colOff>127000</xdr:colOff>
      <xdr:row>37</xdr:row>
      <xdr:rowOff>120287</xdr:rowOff>
    </xdr:to>
    <xdr:cxnSp macro="">
      <xdr:nvCxnSpPr>
        <xdr:cNvPr id="534" name="直線コネクタ 533"/>
        <xdr:cNvCxnSpPr/>
      </xdr:nvCxnSpPr>
      <xdr:spPr>
        <a:xfrm>
          <a:off x="13629640" y="6291943"/>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164193</xdr:rowOff>
    </xdr:from>
    <xdr:to>
      <xdr:col>76</xdr:col>
      <xdr:colOff>165100</xdr:colOff>
      <xdr:row>37</xdr:row>
      <xdr:rowOff>94343</xdr:rowOff>
    </xdr:to>
    <xdr:sp macro="" textlink="">
      <xdr:nvSpPr>
        <xdr:cNvPr id="535" name="楕円 534"/>
        <xdr:cNvSpPr/>
      </xdr:nvSpPr>
      <xdr:spPr>
        <a:xfrm>
          <a:off x="12804140" y="6199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43543</xdr:rowOff>
    </xdr:from>
    <xdr:to>
      <xdr:col>81</xdr:col>
      <xdr:colOff>50800</xdr:colOff>
      <xdr:row>37</xdr:row>
      <xdr:rowOff>89263</xdr:rowOff>
    </xdr:to>
    <xdr:cxnSp macro="">
      <xdr:nvCxnSpPr>
        <xdr:cNvPr id="536" name="直線コネクタ 535"/>
        <xdr:cNvCxnSpPr/>
      </xdr:nvCxnSpPr>
      <xdr:spPr>
        <a:xfrm>
          <a:off x="12854940" y="6246223"/>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120106</xdr:rowOff>
    </xdr:from>
    <xdr:to>
      <xdr:col>72</xdr:col>
      <xdr:colOff>38100</xdr:colOff>
      <xdr:row>37</xdr:row>
      <xdr:rowOff>50256</xdr:rowOff>
    </xdr:to>
    <xdr:sp macro="" textlink="">
      <xdr:nvSpPr>
        <xdr:cNvPr id="537" name="楕円 536"/>
        <xdr:cNvSpPr/>
      </xdr:nvSpPr>
      <xdr:spPr>
        <a:xfrm>
          <a:off x="12029440" y="6155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170906</xdr:rowOff>
    </xdr:from>
    <xdr:to>
      <xdr:col>76</xdr:col>
      <xdr:colOff>114300</xdr:colOff>
      <xdr:row>37</xdr:row>
      <xdr:rowOff>43543</xdr:rowOff>
    </xdr:to>
    <xdr:cxnSp macro="">
      <xdr:nvCxnSpPr>
        <xdr:cNvPr id="538" name="直線コネクタ 537"/>
        <xdr:cNvCxnSpPr/>
      </xdr:nvCxnSpPr>
      <xdr:spPr>
        <a:xfrm>
          <a:off x="12072620" y="6205946"/>
          <a:ext cx="7823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74386</xdr:rowOff>
    </xdr:from>
    <xdr:to>
      <xdr:col>67</xdr:col>
      <xdr:colOff>101600</xdr:colOff>
      <xdr:row>37</xdr:row>
      <xdr:rowOff>4536</xdr:rowOff>
    </xdr:to>
    <xdr:sp macro="" textlink="">
      <xdr:nvSpPr>
        <xdr:cNvPr id="539" name="楕円 538"/>
        <xdr:cNvSpPr/>
      </xdr:nvSpPr>
      <xdr:spPr>
        <a:xfrm>
          <a:off x="11231880" y="6109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125186</xdr:rowOff>
    </xdr:from>
    <xdr:to>
      <xdr:col>71</xdr:col>
      <xdr:colOff>177800</xdr:colOff>
      <xdr:row>36</xdr:row>
      <xdr:rowOff>170906</xdr:rowOff>
    </xdr:to>
    <xdr:cxnSp macro="">
      <xdr:nvCxnSpPr>
        <xdr:cNvPr id="540" name="直線コネクタ 539"/>
        <xdr:cNvCxnSpPr/>
      </xdr:nvCxnSpPr>
      <xdr:spPr>
        <a:xfrm>
          <a:off x="11282680" y="6160226"/>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xdr:cNvSpPr txBox="1"/>
      </xdr:nvSpPr>
      <xdr:spPr>
        <a:xfrm>
          <a:off x="13437244" y="653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xdr:cNvSpPr txBox="1"/>
      </xdr:nvSpPr>
      <xdr:spPr>
        <a:xfrm>
          <a:off x="1110298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156590</xdr:rowOff>
    </xdr:from>
    <xdr:ext cx="405111" cy="259045"/>
    <xdr:sp macro="" textlink="">
      <xdr:nvSpPr>
        <xdr:cNvPr id="545" name="n_1mainValue【一般廃棄物処理施設】&#10;有形固定資産減価償却率"/>
        <xdr:cNvSpPr txBox="1"/>
      </xdr:nvSpPr>
      <xdr:spPr>
        <a:xfrm>
          <a:off x="1343724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110870</xdr:rowOff>
    </xdr:from>
    <xdr:ext cx="405111" cy="259045"/>
    <xdr:sp macro="" textlink="">
      <xdr:nvSpPr>
        <xdr:cNvPr id="546" name="n_2mainValue【一般廃棄物処理施設】&#10;有形固定資産減価償却率"/>
        <xdr:cNvSpPr txBox="1"/>
      </xdr:nvSpPr>
      <xdr:spPr>
        <a:xfrm>
          <a:off x="1267524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66783</xdr:rowOff>
    </xdr:from>
    <xdr:ext cx="405111" cy="259045"/>
    <xdr:sp macro="" textlink="">
      <xdr:nvSpPr>
        <xdr:cNvPr id="547" name="n_3mainValue【一般廃棄物処理施設】&#10;有形固定資産減価償却率"/>
        <xdr:cNvSpPr txBox="1"/>
      </xdr:nvSpPr>
      <xdr:spPr>
        <a:xfrm>
          <a:off x="1190054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21063</xdr:rowOff>
    </xdr:from>
    <xdr:ext cx="405111" cy="259045"/>
    <xdr:sp macro="" textlink="">
      <xdr:nvSpPr>
        <xdr:cNvPr id="548" name="n_4mainValue【一般廃棄物処理施設】&#10;有形固定資産減価償却率"/>
        <xdr:cNvSpPr txBox="1"/>
      </xdr:nvSpPr>
      <xdr:spPr>
        <a:xfrm>
          <a:off x="11102984" y="58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xdr:cNvSpPr txBox="1"/>
      </xdr:nvSpPr>
      <xdr:spPr>
        <a:xfrm>
          <a:off x="19547840" y="653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136953</xdr:rowOff>
    </xdr:from>
    <xdr:to>
      <xdr:col>116</xdr:col>
      <xdr:colOff>114300</xdr:colOff>
      <xdr:row>42</xdr:row>
      <xdr:rowOff>67103</xdr:rowOff>
    </xdr:to>
    <xdr:sp macro="" textlink="">
      <xdr:nvSpPr>
        <xdr:cNvPr id="588" name="楕円 587"/>
        <xdr:cNvSpPr/>
      </xdr:nvSpPr>
      <xdr:spPr>
        <a:xfrm>
          <a:off x="19458940" y="7010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51880</xdr:rowOff>
    </xdr:from>
    <xdr:ext cx="469744" cy="259045"/>
    <xdr:sp macro="" textlink="">
      <xdr:nvSpPr>
        <xdr:cNvPr id="589" name="【一般廃棄物処理施設】&#10;一人当たり有形固定資産（償却資産）額該当値テキスト"/>
        <xdr:cNvSpPr txBox="1"/>
      </xdr:nvSpPr>
      <xdr:spPr>
        <a:xfrm>
          <a:off x="19547840" y="692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136808</xdr:rowOff>
    </xdr:from>
    <xdr:to>
      <xdr:col>112</xdr:col>
      <xdr:colOff>38100</xdr:colOff>
      <xdr:row>42</xdr:row>
      <xdr:rowOff>66958</xdr:rowOff>
    </xdr:to>
    <xdr:sp macro="" textlink="">
      <xdr:nvSpPr>
        <xdr:cNvPr id="590" name="楕円 589"/>
        <xdr:cNvSpPr/>
      </xdr:nvSpPr>
      <xdr:spPr>
        <a:xfrm>
          <a:off x="18735040" y="7010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16158</xdr:rowOff>
    </xdr:from>
    <xdr:to>
      <xdr:col>116</xdr:col>
      <xdr:colOff>63500</xdr:colOff>
      <xdr:row>42</xdr:row>
      <xdr:rowOff>16303</xdr:rowOff>
    </xdr:to>
    <xdr:cxnSp macro="">
      <xdr:nvCxnSpPr>
        <xdr:cNvPr id="591" name="直線コネクタ 590"/>
        <xdr:cNvCxnSpPr/>
      </xdr:nvCxnSpPr>
      <xdr:spPr>
        <a:xfrm>
          <a:off x="18778220" y="7057038"/>
          <a:ext cx="73152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137006</xdr:rowOff>
    </xdr:from>
    <xdr:to>
      <xdr:col>107</xdr:col>
      <xdr:colOff>101600</xdr:colOff>
      <xdr:row>42</xdr:row>
      <xdr:rowOff>67156</xdr:rowOff>
    </xdr:to>
    <xdr:sp macro="" textlink="">
      <xdr:nvSpPr>
        <xdr:cNvPr id="592" name="楕円 591"/>
        <xdr:cNvSpPr/>
      </xdr:nvSpPr>
      <xdr:spPr>
        <a:xfrm>
          <a:off x="17937480" y="7010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16158</xdr:rowOff>
    </xdr:from>
    <xdr:to>
      <xdr:col>111</xdr:col>
      <xdr:colOff>177800</xdr:colOff>
      <xdr:row>42</xdr:row>
      <xdr:rowOff>16356</xdr:rowOff>
    </xdr:to>
    <xdr:cxnSp macro="">
      <xdr:nvCxnSpPr>
        <xdr:cNvPr id="593" name="直線コネクタ 592"/>
        <xdr:cNvCxnSpPr/>
      </xdr:nvCxnSpPr>
      <xdr:spPr>
        <a:xfrm flipV="1">
          <a:off x="17988280" y="7057038"/>
          <a:ext cx="78994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137174</xdr:rowOff>
    </xdr:from>
    <xdr:to>
      <xdr:col>102</xdr:col>
      <xdr:colOff>165100</xdr:colOff>
      <xdr:row>42</xdr:row>
      <xdr:rowOff>67324</xdr:rowOff>
    </xdr:to>
    <xdr:sp macro="" textlink="">
      <xdr:nvSpPr>
        <xdr:cNvPr id="594" name="楕円 593"/>
        <xdr:cNvSpPr/>
      </xdr:nvSpPr>
      <xdr:spPr>
        <a:xfrm>
          <a:off x="17162780" y="7010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16356</xdr:rowOff>
    </xdr:from>
    <xdr:to>
      <xdr:col>107</xdr:col>
      <xdr:colOff>50800</xdr:colOff>
      <xdr:row>42</xdr:row>
      <xdr:rowOff>16524</xdr:rowOff>
    </xdr:to>
    <xdr:cxnSp macro="">
      <xdr:nvCxnSpPr>
        <xdr:cNvPr id="595" name="直線コネクタ 594"/>
        <xdr:cNvCxnSpPr/>
      </xdr:nvCxnSpPr>
      <xdr:spPr>
        <a:xfrm flipV="1">
          <a:off x="17213580" y="7057236"/>
          <a:ext cx="7747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137323</xdr:rowOff>
    </xdr:from>
    <xdr:to>
      <xdr:col>98</xdr:col>
      <xdr:colOff>38100</xdr:colOff>
      <xdr:row>42</xdr:row>
      <xdr:rowOff>67473</xdr:rowOff>
    </xdr:to>
    <xdr:sp macro="" textlink="">
      <xdr:nvSpPr>
        <xdr:cNvPr id="596" name="楕円 595"/>
        <xdr:cNvSpPr/>
      </xdr:nvSpPr>
      <xdr:spPr>
        <a:xfrm>
          <a:off x="16388080" y="70105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16524</xdr:rowOff>
    </xdr:from>
    <xdr:to>
      <xdr:col>102</xdr:col>
      <xdr:colOff>114300</xdr:colOff>
      <xdr:row>42</xdr:row>
      <xdr:rowOff>16673</xdr:rowOff>
    </xdr:to>
    <xdr:cxnSp macro="">
      <xdr:nvCxnSpPr>
        <xdr:cNvPr id="597" name="直線コネクタ 596"/>
        <xdr:cNvCxnSpPr/>
      </xdr:nvCxnSpPr>
      <xdr:spPr>
        <a:xfrm flipV="1">
          <a:off x="16431260" y="7057404"/>
          <a:ext cx="78232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xdr:cNvSpPr txBox="1"/>
      </xdr:nvSpPr>
      <xdr:spPr>
        <a:xfrm>
          <a:off x="18528811" y="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xdr:cNvSpPr txBox="1"/>
      </xdr:nvSpPr>
      <xdr:spPr>
        <a:xfrm>
          <a:off x="17766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xdr:cNvSpPr txBox="1"/>
      </xdr:nvSpPr>
      <xdr:spPr>
        <a:xfrm>
          <a:off x="1696925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xdr:cNvSpPr txBox="1"/>
      </xdr:nvSpPr>
      <xdr:spPr>
        <a:xfrm>
          <a:off x="16194551" y="64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58085</xdr:rowOff>
    </xdr:from>
    <xdr:ext cx="469744" cy="259045"/>
    <xdr:sp macro="" textlink="">
      <xdr:nvSpPr>
        <xdr:cNvPr id="602" name="n_1mainValue【一般廃棄物処理施設】&#10;一人当たり有形固定資産（償却資産）額"/>
        <xdr:cNvSpPr txBox="1"/>
      </xdr:nvSpPr>
      <xdr:spPr>
        <a:xfrm>
          <a:off x="18561128" y="709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58283</xdr:rowOff>
    </xdr:from>
    <xdr:ext cx="469744" cy="259045"/>
    <xdr:sp macro="" textlink="">
      <xdr:nvSpPr>
        <xdr:cNvPr id="603" name="n_2mainValue【一般廃棄物処理施設】&#10;一人当たり有形固定資産（償却資産）額"/>
        <xdr:cNvSpPr txBox="1"/>
      </xdr:nvSpPr>
      <xdr:spPr>
        <a:xfrm>
          <a:off x="17776268" y="709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58451</xdr:rowOff>
    </xdr:from>
    <xdr:ext cx="469744" cy="259045"/>
    <xdr:sp macro="" textlink="">
      <xdr:nvSpPr>
        <xdr:cNvPr id="604" name="n_3mainValue【一般廃棄物処理施設】&#10;一人当たり有形固定資産（償却資産）額"/>
        <xdr:cNvSpPr txBox="1"/>
      </xdr:nvSpPr>
      <xdr:spPr>
        <a:xfrm>
          <a:off x="17001568" y="70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58600</xdr:rowOff>
    </xdr:from>
    <xdr:ext cx="469744" cy="259045"/>
    <xdr:sp macro="" textlink="">
      <xdr:nvSpPr>
        <xdr:cNvPr id="605" name="n_4mainValue【一般廃棄物処理施設】&#10;一人当たり有形固定資産（償却資産）額"/>
        <xdr:cNvSpPr txBox="1"/>
      </xdr:nvSpPr>
      <xdr:spPr>
        <a:xfrm>
          <a:off x="16226868" y="709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105954</xdr:rowOff>
    </xdr:from>
    <xdr:to>
      <xdr:col>85</xdr:col>
      <xdr:colOff>177800</xdr:colOff>
      <xdr:row>62</xdr:row>
      <xdr:rowOff>36104</xdr:rowOff>
    </xdr:to>
    <xdr:sp macro="" textlink="">
      <xdr:nvSpPr>
        <xdr:cNvPr id="647" name="楕円 646"/>
        <xdr:cNvSpPr/>
      </xdr:nvSpPr>
      <xdr:spPr>
        <a:xfrm>
          <a:off x="14325600" y="103319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84381</xdr:rowOff>
    </xdr:from>
    <xdr:ext cx="405111" cy="259045"/>
    <xdr:sp macro="" textlink="">
      <xdr:nvSpPr>
        <xdr:cNvPr id="648" name="【保健センター・保健所】&#10;有形固定資産減価償却率該当値テキスト"/>
        <xdr:cNvSpPr txBox="1"/>
      </xdr:nvSpPr>
      <xdr:spPr>
        <a:xfrm>
          <a:off x="14414500"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76563</xdr:rowOff>
    </xdr:from>
    <xdr:to>
      <xdr:col>81</xdr:col>
      <xdr:colOff>101600</xdr:colOff>
      <xdr:row>62</xdr:row>
      <xdr:rowOff>6713</xdr:rowOff>
    </xdr:to>
    <xdr:sp macro="" textlink="">
      <xdr:nvSpPr>
        <xdr:cNvPr id="649" name="楕円 648"/>
        <xdr:cNvSpPr/>
      </xdr:nvSpPr>
      <xdr:spPr>
        <a:xfrm>
          <a:off x="13578840" y="1030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127363</xdr:rowOff>
    </xdr:from>
    <xdr:to>
      <xdr:col>85</xdr:col>
      <xdr:colOff>127000</xdr:colOff>
      <xdr:row>61</xdr:row>
      <xdr:rowOff>156754</xdr:rowOff>
    </xdr:to>
    <xdr:cxnSp macro="">
      <xdr:nvCxnSpPr>
        <xdr:cNvPr id="650" name="直線コネクタ 649"/>
        <xdr:cNvCxnSpPr/>
      </xdr:nvCxnSpPr>
      <xdr:spPr>
        <a:xfrm>
          <a:off x="13629640" y="10353403"/>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48804</xdr:rowOff>
    </xdr:from>
    <xdr:to>
      <xdr:col>76</xdr:col>
      <xdr:colOff>165100</xdr:colOff>
      <xdr:row>61</xdr:row>
      <xdr:rowOff>150404</xdr:rowOff>
    </xdr:to>
    <xdr:sp macro="" textlink="">
      <xdr:nvSpPr>
        <xdr:cNvPr id="651" name="楕円 650"/>
        <xdr:cNvSpPr/>
      </xdr:nvSpPr>
      <xdr:spPr>
        <a:xfrm>
          <a:off x="12804140" y="102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99604</xdr:rowOff>
    </xdr:from>
    <xdr:to>
      <xdr:col>81</xdr:col>
      <xdr:colOff>50800</xdr:colOff>
      <xdr:row>61</xdr:row>
      <xdr:rowOff>127363</xdr:rowOff>
    </xdr:to>
    <xdr:cxnSp macro="">
      <xdr:nvCxnSpPr>
        <xdr:cNvPr id="652" name="直線コネクタ 651"/>
        <xdr:cNvCxnSpPr/>
      </xdr:nvCxnSpPr>
      <xdr:spPr>
        <a:xfrm>
          <a:off x="12854940" y="10325644"/>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19413</xdr:rowOff>
    </xdr:from>
    <xdr:to>
      <xdr:col>72</xdr:col>
      <xdr:colOff>38100</xdr:colOff>
      <xdr:row>61</xdr:row>
      <xdr:rowOff>121013</xdr:rowOff>
    </xdr:to>
    <xdr:sp macro="" textlink="">
      <xdr:nvSpPr>
        <xdr:cNvPr id="653" name="楕円 652"/>
        <xdr:cNvSpPr/>
      </xdr:nvSpPr>
      <xdr:spPr>
        <a:xfrm>
          <a:off x="12029440" y="10245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70213</xdr:rowOff>
    </xdr:from>
    <xdr:to>
      <xdr:col>76</xdr:col>
      <xdr:colOff>114300</xdr:colOff>
      <xdr:row>61</xdr:row>
      <xdr:rowOff>99604</xdr:rowOff>
    </xdr:to>
    <xdr:cxnSp macro="">
      <xdr:nvCxnSpPr>
        <xdr:cNvPr id="654" name="直線コネクタ 653"/>
        <xdr:cNvCxnSpPr/>
      </xdr:nvCxnSpPr>
      <xdr:spPr>
        <a:xfrm>
          <a:off x="12072620" y="10296253"/>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97790</xdr:rowOff>
    </xdr:from>
    <xdr:to>
      <xdr:col>67</xdr:col>
      <xdr:colOff>101600</xdr:colOff>
      <xdr:row>61</xdr:row>
      <xdr:rowOff>27940</xdr:rowOff>
    </xdr:to>
    <xdr:sp macro="" textlink="">
      <xdr:nvSpPr>
        <xdr:cNvPr id="655" name="楕円 654"/>
        <xdr:cNvSpPr/>
      </xdr:nvSpPr>
      <xdr:spPr>
        <a:xfrm>
          <a:off x="1123188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148590</xdr:rowOff>
    </xdr:from>
    <xdr:to>
      <xdr:col>71</xdr:col>
      <xdr:colOff>177800</xdr:colOff>
      <xdr:row>61</xdr:row>
      <xdr:rowOff>70213</xdr:rowOff>
    </xdr:to>
    <xdr:cxnSp macro="">
      <xdr:nvCxnSpPr>
        <xdr:cNvPr id="656" name="直線コネクタ 655"/>
        <xdr:cNvCxnSpPr/>
      </xdr:nvCxnSpPr>
      <xdr:spPr>
        <a:xfrm>
          <a:off x="11282680" y="10206990"/>
          <a:ext cx="78994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xdr:cNvSpPr txBox="1"/>
      </xdr:nvSpPr>
      <xdr:spPr>
        <a:xfrm>
          <a:off x="1110298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169290</xdr:rowOff>
    </xdr:from>
    <xdr:ext cx="405111" cy="259045"/>
    <xdr:sp macro="" textlink="">
      <xdr:nvSpPr>
        <xdr:cNvPr id="661" name="n_1mainValue【保健センター・保健所】&#10;有形固定資産減価償却率"/>
        <xdr:cNvSpPr txBox="1"/>
      </xdr:nvSpPr>
      <xdr:spPr>
        <a:xfrm>
          <a:off x="1343724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141531</xdr:rowOff>
    </xdr:from>
    <xdr:ext cx="405111" cy="259045"/>
    <xdr:sp macro="" textlink="">
      <xdr:nvSpPr>
        <xdr:cNvPr id="662" name="n_2mainValue【保健センター・保健所】&#10;有形固定資産減価償却率"/>
        <xdr:cNvSpPr txBox="1"/>
      </xdr:nvSpPr>
      <xdr:spPr>
        <a:xfrm>
          <a:off x="1267524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112140</xdr:rowOff>
    </xdr:from>
    <xdr:ext cx="405111" cy="259045"/>
    <xdr:sp macro="" textlink="">
      <xdr:nvSpPr>
        <xdr:cNvPr id="663" name="n_3mainValue【保健センター・保健所】&#10;有形固定資産減価償却率"/>
        <xdr:cNvSpPr txBox="1"/>
      </xdr:nvSpPr>
      <xdr:spPr>
        <a:xfrm>
          <a:off x="11900544" y="10338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19067</xdr:rowOff>
    </xdr:from>
    <xdr:ext cx="405111" cy="259045"/>
    <xdr:sp macro="" textlink="">
      <xdr:nvSpPr>
        <xdr:cNvPr id="664" name="n_4mainValue【保健センター・保健所】&#10;有形固定資産減価償却率"/>
        <xdr:cNvSpPr txBox="1"/>
      </xdr:nvSpPr>
      <xdr:spPr>
        <a:xfrm>
          <a:off x="1110298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xdr:cNvSpPr txBox="1"/>
      </xdr:nvSpPr>
      <xdr:spPr>
        <a:xfrm>
          <a:off x="19547840" y="1020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06" name="楕円 705"/>
        <xdr:cNvSpPr/>
      </xdr:nvSpPr>
      <xdr:spPr>
        <a:xfrm>
          <a:off x="194589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707" name="【保健センター・保健所】&#10;一人当たり面積該当値テキスト"/>
        <xdr:cNvSpPr txBox="1"/>
      </xdr:nvSpPr>
      <xdr:spPr>
        <a:xfrm>
          <a:off x="19547840"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08" name="楕円 707"/>
        <xdr:cNvSpPr/>
      </xdr:nvSpPr>
      <xdr:spPr>
        <a:xfrm>
          <a:off x="1873504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709" name="直線コネクタ 708"/>
        <xdr:cNvCxnSpPr/>
      </xdr:nvCxnSpPr>
      <xdr:spPr>
        <a:xfrm>
          <a:off x="18778220" y="106565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10" name="楕円 709"/>
        <xdr:cNvSpPr/>
      </xdr:nvSpPr>
      <xdr:spPr>
        <a:xfrm>
          <a:off x="179374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711" name="直線コネクタ 710"/>
        <xdr:cNvCxnSpPr/>
      </xdr:nvCxnSpPr>
      <xdr:spPr>
        <a:xfrm>
          <a:off x="17988280" y="106565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2" name="楕円 711"/>
        <xdr:cNvSpPr/>
      </xdr:nvSpPr>
      <xdr:spPr>
        <a:xfrm>
          <a:off x="171627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713" name="直線コネクタ 712"/>
        <xdr:cNvCxnSpPr/>
      </xdr:nvCxnSpPr>
      <xdr:spPr>
        <a:xfrm>
          <a:off x="17213580" y="106565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4" name="楕円 713"/>
        <xdr:cNvSpPr/>
      </xdr:nvSpPr>
      <xdr:spPr>
        <a:xfrm>
          <a:off x="1638808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15" name="直線コネクタ 714"/>
        <xdr:cNvCxnSpPr/>
      </xdr:nvCxnSpPr>
      <xdr:spPr>
        <a:xfrm>
          <a:off x="16431260" y="1065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xdr:cNvSpPr txBox="1"/>
      </xdr:nvSpPr>
      <xdr:spPr>
        <a:xfrm>
          <a:off x="177762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20" name="n_1mainValue【保健センター・保健所】&#10;一人当たり面積"/>
        <xdr:cNvSpPr txBox="1"/>
      </xdr:nvSpPr>
      <xdr:spPr>
        <a:xfrm>
          <a:off x="185611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21" name="n_2mainValue【保健センター・保健所】&#10;一人当たり面積"/>
        <xdr:cNvSpPr txBox="1"/>
      </xdr:nvSpPr>
      <xdr:spPr>
        <a:xfrm>
          <a:off x="177762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2" name="n_3mainValue【保健センター・保健所】&#10;一人当たり面積"/>
        <xdr:cNvSpPr txBox="1"/>
      </xdr:nvSpPr>
      <xdr:spPr>
        <a:xfrm>
          <a:off x="170015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3" name="n_4mainValue【保健センター・保健所】&#10;一人当たり面積"/>
        <xdr:cNvSpPr txBox="1"/>
      </xdr:nvSpPr>
      <xdr:spPr>
        <a:xfrm>
          <a:off x="162268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168275</xdr:rowOff>
    </xdr:from>
    <xdr:to>
      <xdr:col>85</xdr:col>
      <xdr:colOff>177800</xdr:colOff>
      <xdr:row>81</xdr:row>
      <xdr:rowOff>98425</xdr:rowOff>
    </xdr:to>
    <xdr:sp macro="" textlink="">
      <xdr:nvSpPr>
        <xdr:cNvPr id="764" name="楕円 763"/>
        <xdr:cNvSpPr/>
      </xdr:nvSpPr>
      <xdr:spPr>
        <a:xfrm>
          <a:off x="14325600" y="135794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19702</xdr:rowOff>
    </xdr:from>
    <xdr:ext cx="405111" cy="259045"/>
    <xdr:sp macro="" textlink="">
      <xdr:nvSpPr>
        <xdr:cNvPr id="765" name="【消防施設】&#10;有形固定資産減価償却率該当値テキスト"/>
        <xdr:cNvSpPr txBox="1"/>
      </xdr:nvSpPr>
      <xdr:spPr>
        <a:xfrm>
          <a:off x="14414500"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132080</xdr:rowOff>
    </xdr:from>
    <xdr:to>
      <xdr:col>81</xdr:col>
      <xdr:colOff>101600</xdr:colOff>
      <xdr:row>81</xdr:row>
      <xdr:rowOff>62230</xdr:rowOff>
    </xdr:to>
    <xdr:sp macro="" textlink="">
      <xdr:nvSpPr>
        <xdr:cNvPr id="766" name="楕円 765"/>
        <xdr:cNvSpPr/>
      </xdr:nvSpPr>
      <xdr:spPr>
        <a:xfrm>
          <a:off x="13578840" y="13543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xdr:rowOff>
    </xdr:from>
    <xdr:to>
      <xdr:col>85</xdr:col>
      <xdr:colOff>127000</xdr:colOff>
      <xdr:row>81</xdr:row>
      <xdr:rowOff>47625</xdr:rowOff>
    </xdr:to>
    <xdr:cxnSp macro="">
      <xdr:nvCxnSpPr>
        <xdr:cNvPr id="767" name="直線コネクタ 766"/>
        <xdr:cNvCxnSpPr/>
      </xdr:nvCxnSpPr>
      <xdr:spPr>
        <a:xfrm>
          <a:off x="13629640" y="1359027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103505</xdr:rowOff>
    </xdr:from>
    <xdr:to>
      <xdr:col>76</xdr:col>
      <xdr:colOff>165100</xdr:colOff>
      <xdr:row>81</xdr:row>
      <xdr:rowOff>33655</xdr:rowOff>
    </xdr:to>
    <xdr:sp macro="" textlink="">
      <xdr:nvSpPr>
        <xdr:cNvPr id="768" name="楕円 767"/>
        <xdr:cNvSpPr/>
      </xdr:nvSpPr>
      <xdr:spPr>
        <a:xfrm>
          <a:off x="12804140" y="1351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154305</xdr:rowOff>
    </xdr:from>
    <xdr:to>
      <xdr:col>81</xdr:col>
      <xdr:colOff>50800</xdr:colOff>
      <xdr:row>81</xdr:row>
      <xdr:rowOff>11430</xdr:rowOff>
    </xdr:to>
    <xdr:cxnSp macro="">
      <xdr:nvCxnSpPr>
        <xdr:cNvPr id="769" name="直線コネクタ 768"/>
        <xdr:cNvCxnSpPr/>
      </xdr:nvCxnSpPr>
      <xdr:spPr>
        <a:xfrm>
          <a:off x="12854940" y="1356550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74930</xdr:rowOff>
    </xdr:from>
    <xdr:to>
      <xdr:col>72</xdr:col>
      <xdr:colOff>38100</xdr:colOff>
      <xdr:row>81</xdr:row>
      <xdr:rowOff>5080</xdr:rowOff>
    </xdr:to>
    <xdr:sp macro="" textlink="">
      <xdr:nvSpPr>
        <xdr:cNvPr id="770" name="楕円 769"/>
        <xdr:cNvSpPr/>
      </xdr:nvSpPr>
      <xdr:spPr>
        <a:xfrm>
          <a:off x="12029440" y="13486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125730</xdr:rowOff>
    </xdr:from>
    <xdr:to>
      <xdr:col>76</xdr:col>
      <xdr:colOff>114300</xdr:colOff>
      <xdr:row>80</xdr:row>
      <xdr:rowOff>154305</xdr:rowOff>
    </xdr:to>
    <xdr:cxnSp macro="">
      <xdr:nvCxnSpPr>
        <xdr:cNvPr id="771" name="直線コネクタ 770"/>
        <xdr:cNvCxnSpPr/>
      </xdr:nvCxnSpPr>
      <xdr:spPr>
        <a:xfrm>
          <a:off x="12072620" y="1353693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38736</xdr:rowOff>
    </xdr:from>
    <xdr:to>
      <xdr:col>67</xdr:col>
      <xdr:colOff>101600</xdr:colOff>
      <xdr:row>80</xdr:row>
      <xdr:rowOff>140336</xdr:rowOff>
    </xdr:to>
    <xdr:sp macro="" textlink="">
      <xdr:nvSpPr>
        <xdr:cNvPr id="772" name="楕円 771"/>
        <xdr:cNvSpPr/>
      </xdr:nvSpPr>
      <xdr:spPr>
        <a:xfrm>
          <a:off x="1123188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89536</xdr:rowOff>
    </xdr:from>
    <xdr:to>
      <xdr:col>71</xdr:col>
      <xdr:colOff>177800</xdr:colOff>
      <xdr:row>80</xdr:row>
      <xdr:rowOff>125730</xdr:rowOff>
    </xdr:to>
    <xdr:cxnSp macro="">
      <xdr:nvCxnSpPr>
        <xdr:cNvPr id="773" name="直線コネクタ 772"/>
        <xdr:cNvCxnSpPr/>
      </xdr:nvCxnSpPr>
      <xdr:spPr>
        <a:xfrm>
          <a:off x="11282680" y="13500736"/>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xdr:cNvSpPr txBox="1"/>
      </xdr:nvSpPr>
      <xdr:spPr>
        <a:xfrm>
          <a:off x="119005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78757</xdr:rowOff>
    </xdr:from>
    <xdr:ext cx="405111" cy="259045"/>
    <xdr:sp macro="" textlink="">
      <xdr:nvSpPr>
        <xdr:cNvPr id="778" name="n_1mainValue【消防施設】&#10;有形固定資産減価償却率"/>
        <xdr:cNvSpPr txBox="1"/>
      </xdr:nvSpPr>
      <xdr:spPr>
        <a:xfrm>
          <a:off x="13437244" y="1332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50182</xdr:rowOff>
    </xdr:from>
    <xdr:ext cx="405111" cy="259045"/>
    <xdr:sp macro="" textlink="">
      <xdr:nvSpPr>
        <xdr:cNvPr id="779" name="n_2mainValue【消防施設】&#10;有形固定資産減価償却率"/>
        <xdr:cNvSpPr txBox="1"/>
      </xdr:nvSpPr>
      <xdr:spPr>
        <a:xfrm>
          <a:off x="12675244" y="1329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21607</xdr:rowOff>
    </xdr:from>
    <xdr:ext cx="405111" cy="259045"/>
    <xdr:sp macro="" textlink="">
      <xdr:nvSpPr>
        <xdr:cNvPr id="780" name="n_3mainValue【消防施設】&#10;有形固定資産減価償却率"/>
        <xdr:cNvSpPr txBox="1"/>
      </xdr:nvSpPr>
      <xdr:spPr>
        <a:xfrm>
          <a:off x="11900544" y="1326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781" name="n_4mainValue【消防施設】&#10;有形固定資産減価償却率"/>
        <xdr:cNvSpPr txBox="1"/>
      </xdr:nvSpPr>
      <xdr:spPr>
        <a:xfrm>
          <a:off x="1110298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15" name="直線コネクタ 814"/>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16" name="【庁舎】&#10;有形固定資産減価償却率最小値テキスト"/>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17" name="直線コネクタ 816"/>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8" name="【庁舎】&#10;有形固定資産減価償却率最大値テキスト"/>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9" name="直線コネクタ 818"/>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20" name="【庁舎】&#10;有形固定資産減価償却率平均値テキスト"/>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21" name="フローチャート: 判断 820"/>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22" name="フローチャート: 判断 821"/>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23" name="フローチャート: 判断 822"/>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24" name="フローチャート: 判断 823"/>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25" name="フローチャート: 判断 824"/>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98879</xdr:rowOff>
    </xdr:from>
    <xdr:to>
      <xdr:col>85</xdr:col>
      <xdr:colOff>177800</xdr:colOff>
      <xdr:row>102</xdr:row>
      <xdr:rowOff>29029</xdr:rowOff>
    </xdr:to>
    <xdr:sp macro="" textlink="">
      <xdr:nvSpPr>
        <xdr:cNvPr id="831" name="楕円 830"/>
        <xdr:cNvSpPr/>
      </xdr:nvSpPr>
      <xdr:spPr>
        <a:xfrm>
          <a:off x="14325600" y="170305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121756</xdr:rowOff>
    </xdr:from>
    <xdr:ext cx="405111" cy="259045"/>
    <xdr:sp macro="" textlink="">
      <xdr:nvSpPr>
        <xdr:cNvPr id="832" name="【庁舎】&#10;有形固定資産減価償却率該当値テキスト"/>
        <xdr:cNvSpPr txBox="1"/>
      </xdr:nvSpPr>
      <xdr:spPr>
        <a:xfrm>
          <a:off x="14414500" y="16885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64588</xdr:rowOff>
    </xdr:from>
    <xdr:to>
      <xdr:col>81</xdr:col>
      <xdr:colOff>101600</xdr:colOff>
      <xdr:row>101</xdr:row>
      <xdr:rowOff>166188</xdr:rowOff>
    </xdr:to>
    <xdr:sp macro="" textlink="">
      <xdr:nvSpPr>
        <xdr:cNvPr id="833" name="楕円 832"/>
        <xdr:cNvSpPr/>
      </xdr:nvSpPr>
      <xdr:spPr>
        <a:xfrm>
          <a:off x="13578840" y="169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115388</xdr:rowOff>
    </xdr:from>
    <xdr:to>
      <xdr:col>85</xdr:col>
      <xdr:colOff>127000</xdr:colOff>
      <xdr:row>101</xdr:row>
      <xdr:rowOff>149679</xdr:rowOff>
    </xdr:to>
    <xdr:cxnSp macro="">
      <xdr:nvCxnSpPr>
        <xdr:cNvPr id="834" name="直線コネクタ 833"/>
        <xdr:cNvCxnSpPr/>
      </xdr:nvCxnSpPr>
      <xdr:spPr>
        <a:xfrm>
          <a:off x="13629640" y="17047028"/>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30299</xdr:rowOff>
    </xdr:from>
    <xdr:to>
      <xdr:col>76</xdr:col>
      <xdr:colOff>165100</xdr:colOff>
      <xdr:row>101</xdr:row>
      <xdr:rowOff>131899</xdr:rowOff>
    </xdr:to>
    <xdr:sp macro="" textlink="">
      <xdr:nvSpPr>
        <xdr:cNvPr id="835" name="楕円 834"/>
        <xdr:cNvSpPr/>
      </xdr:nvSpPr>
      <xdr:spPr>
        <a:xfrm>
          <a:off x="12804140" y="169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81099</xdr:rowOff>
    </xdr:from>
    <xdr:to>
      <xdr:col>81</xdr:col>
      <xdr:colOff>50800</xdr:colOff>
      <xdr:row>101</xdr:row>
      <xdr:rowOff>115388</xdr:rowOff>
    </xdr:to>
    <xdr:cxnSp macro="">
      <xdr:nvCxnSpPr>
        <xdr:cNvPr id="836" name="直線コネクタ 835"/>
        <xdr:cNvCxnSpPr/>
      </xdr:nvCxnSpPr>
      <xdr:spPr>
        <a:xfrm>
          <a:off x="12854940" y="17012739"/>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167458</xdr:rowOff>
    </xdr:from>
    <xdr:to>
      <xdr:col>72</xdr:col>
      <xdr:colOff>38100</xdr:colOff>
      <xdr:row>101</xdr:row>
      <xdr:rowOff>97608</xdr:rowOff>
    </xdr:to>
    <xdr:sp macro="" textlink="">
      <xdr:nvSpPr>
        <xdr:cNvPr id="837" name="楕円 836"/>
        <xdr:cNvSpPr/>
      </xdr:nvSpPr>
      <xdr:spPr>
        <a:xfrm>
          <a:off x="12029440" y="16931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46808</xdr:rowOff>
    </xdr:from>
    <xdr:to>
      <xdr:col>76</xdr:col>
      <xdr:colOff>114300</xdr:colOff>
      <xdr:row>101</xdr:row>
      <xdr:rowOff>81099</xdr:rowOff>
    </xdr:to>
    <xdr:cxnSp macro="">
      <xdr:nvCxnSpPr>
        <xdr:cNvPr id="838" name="直線コネクタ 837"/>
        <xdr:cNvCxnSpPr/>
      </xdr:nvCxnSpPr>
      <xdr:spPr>
        <a:xfrm>
          <a:off x="12072620" y="16978448"/>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133169</xdr:rowOff>
    </xdr:from>
    <xdr:to>
      <xdr:col>67</xdr:col>
      <xdr:colOff>101600</xdr:colOff>
      <xdr:row>101</xdr:row>
      <xdr:rowOff>63319</xdr:rowOff>
    </xdr:to>
    <xdr:sp macro="" textlink="">
      <xdr:nvSpPr>
        <xdr:cNvPr id="839" name="楕円 838"/>
        <xdr:cNvSpPr/>
      </xdr:nvSpPr>
      <xdr:spPr>
        <a:xfrm>
          <a:off x="11231880" y="16897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12519</xdr:rowOff>
    </xdr:from>
    <xdr:to>
      <xdr:col>71</xdr:col>
      <xdr:colOff>177800</xdr:colOff>
      <xdr:row>101</xdr:row>
      <xdr:rowOff>46808</xdr:rowOff>
    </xdr:to>
    <xdr:cxnSp macro="">
      <xdr:nvCxnSpPr>
        <xdr:cNvPr id="840" name="直線コネクタ 839"/>
        <xdr:cNvCxnSpPr/>
      </xdr:nvCxnSpPr>
      <xdr:spPr>
        <a:xfrm>
          <a:off x="11282680" y="16944159"/>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41" name="n_1aveValue【庁舎】&#10;有形固定資産減価償却率"/>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42" name="n_2aveValue【庁舎】&#10;有形固定資産減価償却率"/>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43" name="n_3aveValue【庁舎】&#10;有形固定資産減価償却率"/>
        <xdr:cNvSpPr txBox="1"/>
      </xdr:nvSpPr>
      <xdr:spPr>
        <a:xfrm>
          <a:off x="1190054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44" name="n_4aveValue【庁舎】&#10;有形固定資産減価償却率"/>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11265</xdr:rowOff>
    </xdr:from>
    <xdr:ext cx="405111" cy="259045"/>
    <xdr:sp macro="" textlink="">
      <xdr:nvSpPr>
        <xdr:cNvPr id="845" name="n_1mainValue【庁舎】&#10;有形固定資産減価償却率"/>
        <xdr:cNvSpPr txBox="1"/>
      </xdr:nvSpPr>
      <xdr:spPr>
        <a:xfrm>
          <a:off x="13437244" y="1677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148426</xdr:rowOff>
    </xdr:from>
    <xdr:ext cx="405111" cy="259045"/>
    <xdr:sp macro="" textlink="">
      <xdr:nvSpPr>
        <xdr:cNvPr id="846" name="n_2mainValue【庁舎】&#10;有形固定資産減価償却率"/>
        <xdr:cNvSpPr txBox="1"/>
      </xdr:nvSpPr>
      <xdr:spPr>
        <a:xfrm>
          <a:off x="12675244" y="16744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114135</xdr:rowOff>
    </xdr:from>
    <xdr:ext cx="405111" cy="259045"/>
    <xdr:sp macro="" textlink="">
      <xdr:nvSpPr>
        <xdr:cNvPr id="847" name="n_3mainValue【庁舎】&#10;有形固定資産減価償却率"/>
        <xdr:cNvSpPr txBox="1"/>
      </xdr:nvSpPr>
      <xdr:spPr>
        <a:xfrm>
          <a:off x="11900544" y="1671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79846</xdr:rowOff>
    </xdr:from>
    <xdr:ext cx="405111" cy="259045"/>
    <xdr:sp macro="" textlink="">
      <xdr:nvSpPr>
        <xdr:cNvPr id="848" name="n_4mainValue【庁舎】&#10;有形固定資産減価償却率"/>
        <xdr:cNvSpPr txBox="1"/>
      </xdr:nvSpPr>
      <xdr:spPr>
        <a:xfrm>
          <a:off x="11102984" y="1667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9" name="テキスト ボックス 858"/>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60" name="直線コネクタ 859"/>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1" name="テキスト ボックス 860"/>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2" name="直線コネクタ 861"/>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3" name="テキスト ボックス 862"/>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4" name="直線コネクタ 863"/>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5" name="テキスト ボックス 864"/>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6" name="直線コネクタ 865"/>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7" name="テキスト ボックス 866"/>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8" name="直線コネクタ 867"/>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9" name="テキスト ボックス 868"/>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0" name="直線コネクタ 869"/>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1" name="テキスト ボックス 870"/>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75" name="直線コネクタ 874"/>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76" name="【庁舎】&#10;一人当たり面積最小値テキスト"/>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77" name="直線コネクタ 876"/>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78" name="【庁舎】&#10;一人当たり面積最大値テキスト"/>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79" name="直線コネクタ 878"/>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80" name="【庁舎】&#10;一人当たり面積平均値テキスト"/>
        <xdr:cNvSpPr txBox="1"/>
      </xdr:nvSpPr>
      <xdr:spPr>
        <a:xfrm>
          <a:off x="19547840" y="17666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81" name="フローチャート: 判断 880"/>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82" name="フローチャート: 判断 881"/>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83" name="フローチャート: 判断 882"/>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84" name="フローチャート: 判断 883"/>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85" name="フローチャート: 判断 884"/>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95613</xdr:rowOff>
    </xdr:from>
    <xdr:to>
      <xdr:col>116</xdr:col>
      <xdr:colOff>114300</xdr:colOff>
      <xdr:row>108</xdr:row>
      <xdr:rowOff>25763</xdr:rowOff>
    </xdr:to>
    <xdr:sp macro="" textlink="">
      <xdr:nvSpPr>
        <xdr:cNvPr id="891" name="楕円 890"/>
        <xdr:cNvSpPr/>
      </xdr:nvSpPr>
      <xdr:spPr>
        <a:xfrm>
          <a:off x="19458940" y="18033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74040</xdr:rowOff>
    </xdr:from>
    <xdr:ext cx="469744" cy="259045"/>
    <xdr:sp macro="" textlink="">
      <xdr:nvSpPr>
        <xdr:cNvPr id="892" name="【庁舎】&#10;一人当たり面積該当値テキスト"/>
        <xdr:cNvSpPr txBox="1"/>
      </xdr:nvSpPr>
      <xdr:spPr>
        <a:xfrm>
          <a:off x="19547840"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893" name="楕円 892"/>
        <xdr:cNvSpPr/>
      </xdr:nvSpPr>
      <xdr:spPr>
        <a:xfrm>
          <a:off x="18735040" y="18039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146413</xdr:rowOff>
    </xdr:from>
    <xdr:to>
      <xdr:col>116</xdr:col>
      <xdr:colOff>63500</xdr:colOff>
      <xdr:row>107</xdr:row>
      <xdr:rowOff>152944</xdr:rowOff>
    </xdr:to>
    <xdr:cxnSp macro="">
      <xdr:nvCxnSpPr>
        <xdr:cNvPr id="894" name="直線コネクタ 893"/>
        <xdr:cNvCxnSpPr/>
      </xdr:nvCxnSpPr>
      <xdr:spPr>
        <a:xfrm flipV="1">
          <a:off x="18778220" y="1808389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95" name="楕円 894"/>
        <xdr:cNvSpPr/>
      </xdr:nvSpPr>
      <xdr:spPr>
        <a:xfrm>
          <a:off x="1793748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156211</xdr:rowOff>
    </xdr:to>
    <xdr:cxnSp macro="">
      <xdr:nvCxnSpPr>
        <xdr:cNvPr id="896" name="直線コネクタ 895"/>
        <xdr:cNvCxnSpPr/>
      </xdr:nvCxnSpPr>
      <xdr:spPr>
        <a:xfrm flipV="1">
          <a:off x="17988280" y="18090424"/>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897" name="楕円 896"/>
        <xdr:cNvSpPr/>
      </xdr:nvSpPr>
      <xdr:spPr>
        <a:xfrm>
          <a:off x="17162780" y="1804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159476</xdr:rowOff>
    </xdr:to>
    <xdr:cxnSp macro="">
      <xdr:nvCxnSpPr>
        <xdr:cNvPr id="898" name="直線コネクタ 897"/>
        <xdr:cNvCxnSpPr/>
      </xdr:nvCxnSpPr>
      <xdr:spPr>
        <a:xfrm flipV="1">
          <a:off x="17213580" y="18093691"/>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115207</xdr:rowOff>
    </xdr:from>
    <xdr:to>
      <xdr:col>98</xdr:col>
      <xdr:colOff>38100</xdr:colOff>
      <xdr:row>108</xdr:row>
      <xdr:rowOff>45357</xdr:rowOff>
    </xdr:to>
    <xdr:sp macro="" textlink="">
      <xdr:nvSpPr>
        <xdr:cNvPr id="899" name="楕円 898"/>
        <xdr:cNvSpPr/>
      </xdr:nvSpPr>
      <xdr:spPr>
        <a:xfrm>
          <a:off x="16388080" y="18052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166007</xdr:rowOff>
    </xdr:to>
    <xdr:cxnSp macro="">
      <xdr:nvCxnSpPr>
        <xdr:cNvPr id="900" name="直線コネクタ 899"/>
        <xdr:cNvCxnSpPr/>
      </xdr:nvCxnSpPr>
      <xdr:spPr>
        <a:xfrm flipV="1">
          <a:off x="16431260" y="18096956"/>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01" name="n_1aveValue【庁舎】&#10;一人当たり面積"/>
        <xdr:cNvSpPr txBox="1"/>
      </xdr:nvSpPr>
      <xdr:spPr>
        <a:xfrm>
          <a:off x="185611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02" name="n_2aveValue【庁舎】&#10;一人当たり面積"/>
        <xdr:cNvSpPr txBox="1"/>
      </xdr:nvSpPr>
      <xdr:spPr>
        <a:xfrm>
          <a:off x="1777626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03" name="n_3aveValue【庁舎】&#10;一人当たり面積"/>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04" name="n_4aveValue【庁舎】&#10;一人当たり面積"/>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23421</xdr:rowOff>
    </xdr:from>
    <xdr:ext cx="469744" cy="259045"/>
    <xdr:sp macro="" textlink="">
      <xdr:nvSpPr>
        <xdr:cNvPr id="905" name="n_1mainValue【庁舎】&#10;一人当たり面積"/>
        <xdr:cNvSpPr txBox="1"/>
      </xdr:nvSpPr>
      <xdr:spPr>
        <a:xfrm>
          <a:off x="185611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906" name="n_2mainValue【庁舎】&#10;一人当たり面積"/>
        <xdr:cNvSpPr txBox="1"/>
      </xdr:nvSpPr>
      <xdr:spPr>
        <a:xfrm>
          <a:off x="17776267"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907" name="n_3mainValue【庁舎】&#10;一人当たり面積"/>
        <xdr:cNvSpPr txBox="1"/>
      </xdr:nvSpPr>
      <xdr:spPr>
        <a:xfrm>
          <a:off x="17001567" y="181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36484</xdr:rowOff>
    </xdr:from>
    <xdr:ext cx="469744" cy="259045"/>
    <xdr:sp macro="" textlink="">
      <xdr:nvSpPr>
        <xdr:cNvPr id="908" name="n_4mainValue【庁舎】&#10;一人当たり面積"/>
        <xdr:cNvSpPr txBox="1"/>
      </xdr:nvSpPr>
      <xdr:spPr>
        <a:xfrm>
          <a:off x="16226867" y="1814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9" name="正方形/長方形 90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0" name="正方形/長方形 90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1" name="テキスト ボックス 91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合併特例債などを活用し、新庁舎建設、学校施設等の整備事業等や、道路などの社会資本整備事業を進めてきたことから、これらの有形固定資産減価償却率は全国平均、新潟県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一方で、認定こども園等、学校施設、児童館、公民館、体育館・プール、福祉施設の一人当たり面積は類似団体平均と比べ高い数値となっている。これらの施設については、燕市建物系公共施設保有量適正化計画においても、機能の集約や廃止の必要性について検討をしており、中長期的な視点に基づく保有量の適正化に向けた取り組みを進め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箇年平均）は、全国及び県内比較では高い水準であるが、類似団体比較ではやや低い水準となっている。経年比較では概ね横ばいでの推移となっている。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9" name="直線コネクタ 68"/>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2" name="直線コネクタ 71"/>
        <xdr:cNvCxnSpPr/>
      </xdr:nvCxnSpPr>
      <xdr:spPr>
        <a:xfrm>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経常収支比率は、比率の分母項目である市税などの経常一般財源等が増となった一方で、分子項目である扶助費等の経費の増により、低下要因が増加要因を上回ったため、前年度比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類似団体内平均値と比べても高い水準にあり、引き続き、行政改革推進プランに基づき経常経費の縮減等に努める。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63</xdr:row>
      <xdr:rowOff>41910</xdr:rowOff>
    </xdr:to>
    <xdr:cxnSp macro="">
      <xdr:nvCxnSpPr>
        <xdr:cNvPr id="130" name="直線コネクタ 129"/>
        <xdr:cNvCxnSpPr/>
      </xdr:nvCxnSpPr>
      <xdr:spPr>
        <a:xfrm>
          <a:off x="4114800" y="1082395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114554</xdr:rowOff>
    </xdr:from>
    <xdr:to>
      <xdr:col>19</xdr:col>
      <xdr:colOff>133350</xdr:colOff>
      <xdr:row>63</xdr:row>
      <xdr:rowOff>22606</xdr:rowOff>
    </xdr:to>
    <xdr:cxnSp macro="">
      <xdr:nvCxnSpPr>
        <xdr:cNvPr id="133" name="直線コネクタ 132"/>
        <xdr:cNvCxnSpPr/>
      </xdr:nvCxnSpPr>
      <xdr:spPr>
        <a:xfrm>
          <a:off x="3225800" y="10573004"/>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114554</xdr:rowOff>
    </xdr:from>
    <xdr:to>
      <xdr:col>15</xdr:col>
      <xdr:colOff>82550</xdr:colOff>
      <xdr:row>63</xdr:row>
      <xdr:rowOff>41910</xdr:rowOff>
    </xdr:to>
    <xdr:cxnSp macro="">
      <xdr:nvCxnSpPr>
        <xdr:cNvPr id="136" name="直線コネクタ 135"/>
        <xdr:cNvCxnSpPr/>
      </xdr:nvCxnSpPr>
      <xdr:spPr>
        <a:xfrm flipV="1">
          <a:off x="2336800" y="1057300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41910</xdr:rowOff>
    </xdr:to>
    <xdr:cxnSp macro="">
      <xdr:nvCxnSpPr>
        <xdr:cNvPr id="139" name="直線コネクタ 138"/>
        <xdr:cNvCxnSpPr/>
      </xdr:nvCxnSpPr>
      <xdr:spPr>
        <a:xfrm>
          <a:off x="1447800" y="107467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9" name="楕円 148"/>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0" name="財政構造の弾力性該当値テキスト"/>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1" name="楕円 150"/>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52" name="テキスト ボックス 151"/>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63754</xdr:rowOff>
    </xdr:from>
    <xdr:to>
      <xdr:col>15</xdr:col>
      <xdr:colOff>133350</xdr:colOff>
      <xdr:row>61</xdr:row>
      <xdr:rowOff>165354</xdr:rowOff>
    </xdr:to>
    <xdr:sp macro="" textlink="">
      <xdr:nvSpPr>
        <xdr:cNvPr id="153" name="楕円 152"/>
        <xdr:cNvSpPr/>
      </xdr:nvSpPr>
      <xdr:spPr>
        <a:xfrm>
          <a:off x="3175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54" name="テキスト ボックス 153"/>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5" name="楕円 154"/>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6" name="テキスト ボックス 155"/>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7" name="楕円 156"/>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58" name="テキスト ボックス 157"/>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物件費は新型コロナウイルスワクチン接種事業等により減となった一方、人件費が人勧に準拠した給与改定や職員数の増などにより増加したため、人件費・物件費等の決算額は増となっている。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乖離が大きいのはふるさと燕応援寄附金に対する返礼品代等によるものである。今後とも、定員管理計画に基づく職員数の適正化に努めるとともに、行政改革推進プランに基づく行財政改革に取り組み、歳出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13080</xdr:rowOff>
    </xdr:from>
    <xdr:to>
      <xdr:col>23</xdr:col>
      <xdr:colOff>133350</xdr:colOff>
      <xdr:row>84</xdr:row>
      <xdr:rowOff>23174</xdr:rowOff>
    </xdr:to>
    <xdr:cxnSp macro="">
      <xdr:nvCxnSpPr>
        <xdr:cNvPr id="193" name="直線コネクタ 192"/>
        <xdr:cNvCxnSpPr/>
      </xdr:nvCxnSpPr>
      <xdr:spPr>
        <a:xfrm>
          <a:off x="4114800" y="14414880"/>
          <a:ext cx="8382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55507</xdr:rowOff>
    </xdr:from>
    <xdr:to>
      <xdr:col>19</xdr:col>
      <xdr:colOff>133350</xdr:colOff>
      <xdr:row>84</xdr:row>
      <xdr:rowOff>13080</xdr:rowOff>
    </xdr:to>
    <xdr:cxnSp macro="">
      <xdr:nvCxnSpPr>
        <xdr:cNvPr id="196" name="直線コネクタ 195"/>
        <xdr:cNvCxnSpPr/>
      </xdr:nvCxnSpPr>
      <xdr:spPr>
        <a:xfrm>
          <a:off x="3225800" y="14285857"/>
          <a:ext cx="889000" cy="1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43442</xdr:rowOff>
    </xdr:from>
    <xdr:to>
      <xdr:col>15</xdr:col>
      <xdr:colOff>82550</xdr:colOff>
      <xdr:row>83</xdr:row>
      <xdr:rowOff>55507</xdr:rowOff>
    </xdr:to>
    <xdr:cxnSp macro="">
      <xdr:nvCxnSpPr>
        <xdr:cNvPr id="199" name="直線コネクタ 198"/>
        <xdr:cNvCxnSpPr/>
      </xdr:nvCxnSpPr>
      <xdr:spPr>
        <a:xfrm>
          <a:off x="2336800" y="1427379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16945</xdr:rowOff>
    </xdr:from>
    <xdr:to>
      <xdr:col>11</xdr:col>
      <xdr:colOff>31750</xdr:colOff>
      <xdr:row>83</xdr:row>
      <xdr:rowOff>43442</xdr:rowOff>
    </xdr:to>
    <xdr:cxnSp macro="">
      <xdr:nvCxnSpPr>
        <xdr:cNvPr id="202" name="直線コネクタ 201"/>
        <xdr:cNvCxnSpPr/>
      </xdr:nvCxnSpPr>
      <xdr:spPr>
        <a:xfrm>
          <a:off x="1447800" y="14075845"/>
          <a:ext cx="889000" cy="19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143824</xdr:rowOff>
    </xdr:from>
    <xdr:to>
      <xdr:col>23</xdr:col>
      <xdr:colOff>184150</xdr:colOff>
      <xdr:row>84</xdr:row>
      <xdr:rowOff>73974</xdr:rowOff>
    </xdr:to>
    <xdr:sp macro="" textlink="">
      <xdr:nvSpPr>
        <xdr:cNvPr id="212" name="楕円 211"/>
        <xdr:cNvSpPr/>
      </xdr:nvSpPr>
      <xdr:spPr>
        <a:xfrm>
          <a:off x="4902200" y="143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115901</xdr:rowOff>
    </xdr:from>
    <xdr:ext cx="762000" cy="259045"/>
    <xdr:sp macro="" textlink="">
      <xdr:nvSpPr>
        <xdr:cNvPr id="213" name="人件費・物件費等の状況該当値テキスト"/>
        <xdr:cNvSpPr txBox="1"/>
      </xdr:nvSpPr>
      <xdr:spPr>
        <a:xfrm>
          <a:off x="5041900" y="1434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133730</xdr:rowOff>
    </xdr:from>
    <xdr:to>
      <xdr:col>19</xdr:col>
      <xdr:colOff>184150</xdr:colOff>
      <xdr:row>84</xdr:row>
      <xdr:rowOff>63880</xdr:rowOff>
    </xdr:to>
    <xdr:sp macro="" textlink="">
      <xdr:nvSpPr>
        <xdr:cNvPr id="214" name="楕円 213"/>
        <xdr:cNvSpPr/>
      </xdr:nvSpPr>
      <xdr:spPr>
        <a:xfrm>
          <a:off x="4064000" y="143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48657</xdr:rowOff>
    </xdr:from>
    <xdr:ext cx="736600" cy="259045"/>
    <xdr:sp macro="" textlink="">
      <xdr:nvSpPr>
        <xdr:cNvPr id="215" name="テキスト ボックス 214"/>
        <xdr:cNvSpPr txBox="1"/>
      </xdr:nvSpPr>
      <xdr:spPr>
        <a:xfrm>
          <a:off x="3733800" y="1445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4707</xdr:rowOff>
    </xdr:from>
    <xdr:to>
      <xdr:col>15</xdr:col>
      <xdr:colOff>133350</xdr:colOff>
      <xdr:row>83</xdr:row>
      <xdr:rowOff>106307</xdr:rowOff>
    </xdr:to>
    <xdr:sp macro="" textlink="">
      <xdr:nvSpPr>
        <xdr:cNvPr id="216" name="楕円 215"/>
        <xdr:cNvSpPr/>
      </xdr:nvSpPr>
      <xdr:spPr>
        <a:xfrm>
          <a:off x="3175000" y="14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91084</xdr:rowOff>
    </xdr:from>
    <xdr:ext cx="762000" cy="259045"/>
    <xdr:sp macro="" textlink="">
      <xdr:nvSpPr>
        <xdr:cNvPr id="217" name="テキスト ボックス 216"/>
        <xdr:cNvSpPr txBox="1"/>
      </xdr:nvSpPr>
      <xdr:spPr>
        <a:xfrm>
          <a:off x="2844800" y="143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164092</xdr:rowOff>
    </xdr:from>
    <xdr:to>
      <xdr:col>11</xdr:col>
      <xdr:colOff>82550</xdr:colOff>
      <xdr:row>83</xdr:row>
      <xdr:rowOff>94242</xdr:rowOff>
    </xdr:to>
    <xdr:sp macro="" textlink="">
      <xdr:nvSpPr>
        <xdr:cNvPr id="218" name="楕円 217"/>
        <xdr:cNvSpPr/>
      </xdr:nvSpPr>
      <xdr:spPr>
        <a:xfrm>
          <a:off x="2286000" y="14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79019</xdr:rowOff>
    </xdr:from>
    <xdr:ext cx="762000" cy="259045"/>
    <xdr:sp macro="" textlink="">
      <xdr:nvSpPr>
        <xdr:cNvPr id="219" name="テキスト ボックス 218"/>
        <xdr:cNvSpPr txBox="1"/>
      </xdr:nvSpPr>
      <xdr:spPr>
        <a:xfrm>
          <a:off x="1955800" y="14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137595</xdr:rowOff>
    </xdr:from>
    <xdr:to>
      <xdr:col>7</xdr:col>
      <xdr:colOff>31750</xdr:colOff>
      <xdr:row>82</xdr:row>
      <xdr:rowOff>67745</xdr:rowOff>
    </xdr:to>
    <xdr:sp macro="" textlink="">
      <xdr:nvSpPr>
        <xdr:cNvPr id="220" name="楕円 219"/>
        <xdr:cNvSpPr/>
      </xdr:nvSpPr>
      <xdr:spPr>
        <a:xfrm>
          <a:off x="1397000" y="140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52522</xdr:rowOff>
    </xdr:from>
    <xdr:ext cx="762000" cy="259045"/>
    <xdr:sp macro="" textlink="">
      <xdr:nvSpPr>
        <xdr:cNvPr id="221" name="テキスト ボックス 220"/>
        <xdr:cNvSpPr txBox="1"/>
      </xdr:nvSpPr>
      <xdr:spPr>
        <a:xfrm>
          <a:off x="1066800" y="141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全国平均及び類似団体平均を下回る状況であり、引き続き、給与・各種手当の適正化に努める。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64407</xdr:rowOff>
    </xdr:to>
    <xdr:cxnSp macro="">
      <xdr:nvCxnSpPr>
        <xdr:cNvPr id="257" name="直線コネクタ 256"/>
        <xdr:cNvCxnSpPr/>
      </xdr:nvCxnSpPr>
      <xdr:spPr>
        <a:xfrm>
          <a:off x="16179800" y="1415687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116114</xdr:rowOff>
    </xdr:to>
    <xdr:cxnSp macro="">
      <xdr:nvCxnSpPr>
        <xdr:cNvPr id="260" name="直線コネクタ 259"/>
        <xdr:cNvCxnSpPr/>
      </xdr:nvCxnSpPr>
      <xdr:spPr>
        <a:xfrm flipV="1">
          <a:off x="15290800" y="1415687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133350</xdr:rowOff>
    </xdr:to>
    <xdr:cxnSp macro="">
      <xdr:nvCxnSpPr>
        <xdr:cNvPr id="263" name="直線コネクタ 262"/>
        <xdr:cNvCxnSpPr/>
      </xdr:nvCxnSpPr>
      <xdr:spPr>
        <a:xfrm flipV="1">
          <a:off x="14401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133350</xdr:rowOff>
    </xdr:to>
    <xdr:cxnSp macro="">
      <xdr:nvCxnSpPr>
        <xdr:cNvPr id="266" name="直線コネクタ 265"/>
        <xdr:cNvCxnSpPr/>
      </xdr:nvCxnSpPr>
      <xdr:spPr>
        <a:xfrm>
          <a:off x="13512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6" name="楕円 275"/>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7" name="給与水準   （国との比較）該当値テキスト"/>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8" name="楕円 277"/>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9" name="テキスト ボックス 278"/>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0" name="楕円 279"/>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1" name="テキスト ボックス 280"/>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県内平均を下回るものの、全国平均や類似団体比較でほぼ同水準となっている。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引き続き、定員管理計画に基づき、人口規模に見合った職員数としていくため、事務の効率化や民間活力の活用を図り、適正な定員管理に努める。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22331</xdr:rowOff>
    </xdr:from>
    <xdr:to>
      <xdr:col>81</xdr:col>
      <xdr:colOff>44450</xdr:colOff>
      <xdr:row>62</xdr:row>
      <xdr:rowOff>76623</xdr:rowOff>
    </xdr:to>
    <xdr:cxnSp macro="">
      <xdr:nvCxnSpPr>
        <xdr:cNvPr id="320" name="直線コネクタ 319"/>
        <xdr:cNvCxnSpPr/>
      </xdr:nvCxnSpPr>
      <xdr:spPr>
        <a:xfrm>
          <a:off x="16179800" y="10652231"/>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62</xdr:row>
      <xdr:rowOff>22331</xdr:rowOff>
    </xdr:to>
    <xdr:cxnSp macro="">
      <xdr:nvCxnSpPr>
        <xdr:cNvPr id="323" name="直線コネクタ 322"/>
        <xdr:cNvCxnSpPr/>
      </xdr:nvCxnSpPr>
      <xdr:spPr>
        <a:xfrm>
          <a:off x="15290800" y="1062609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61</xdr:row>
      <xdr:rowOff>167640</xdr:rowOff>
    </xdr:to>
    <xdr:cxnSp macro="">
      <xdr:nvCxnSpPr>
        <xdr:cNvPr id="326" name="直線コネクタ 325"/>
        <xdr:cNvCxnSpPr/>
      </xdr:nvCxnSpPr>
      <xdr:spPr>
        <a:xfrm>
          <a:off x="14401800" y="1061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61</xdr:row>
      <xdr:rowOff>161607</xdr:rowOff>
    </xdr:to>
    <xdr:cxnSp macro="">
      <xdr:nvCxnSpPr>
        <xdr:cNvPr id="329" name="直線コネクタ 328"/>
        <xdr:cNvCxnSpPr/>
      </xdr:nvCxnSpPr>
      <xdr:spPr>
        <a:xfrm flipV="1">
          <a:off x="13512800" y="106140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25823</xdr:rowOff>
    </xdr:from>
    <xdr:to>
      <xdr:col>81</xdr:col>
      <xdr:colOff>95250</xdr:colOff>
      <xdr:row>62</xdr:row>
      <xdr:rowOff>127423</xdr:rowOff>
    </xdr:to>
    <xdr:sp macro="" textlink="">
      <xdr:nvSpPr>
        <xdr:cNvPr id="339" name="楕円 338"/>
        <xdr:cNvSpPr/>
      </xdr:nvSpPr>
      <xdr:spPr>
        <a:xfrm>
          <a:off x="16967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42350</xdr:rowOff>
    </xdr:from>
    <xdr:ext cx="762000" cy="259045"/>
    <xdr:sp macro="" textlink="">
      <xdr:nvSpPr>
        <xdr:cNvPr id="340" name="定員管理の状況該当値テキスト"/>
        <xdr:cNvSpPr txBox="1"/>
      </xdr:nvSpPr>
      <xdr:spPr>
        <a:xfrm>
          <a:off x="17106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142981</xdr:rowOff>
    </xdr:from>
    <xdr:to>
      <xdr:col>77</xdr:col>
      <xdr:colOff>95250</xdr:colOff>
      <xdr:row>62</xdr:row>
      <xdr:rowOff>73131</xdr:rowOff>
    </xdr:to>
    <xdr:sp macro="" textlink="">
      <xdr:nvSpPr>
        <xdr:cNvPr id="341" name="楕円 340"/>
        <xdr:cNvSpPr/>
      </xdr:nvSpPr>
      <xdr:spPr>
        <a:xfrm>
          <a:off x="16129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83308</xdr:rowOff>
    </xdr:from>
    <xdr:ext cx="736600" cy="259045"/>
    <xdr:sp macro="" textlink="">
      <xdr:nvSpPr>
        <xdr:cNvPr id="342" name="テキスト ボックス 341"/>
        <xdr:cNvSpPr txBox="1"/>
      </xdr:nvSpPr>
      <xdr:spPr>
        <a:xfrm>
          <a:off x="15798800" y="10370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116840</xdr:rowOff>
    </xdr:from>
    <xdr:to>
      <xdr:col>73</xdr:col>
      <xdr:colOff>44450</xdr:colOff>
      <xdr:row>62</xdr:row>
      <xdr:rowOff>46990</xdr:rowOff>
    </xdr:to>
    <xdr:sp macro="" textlink="">
      <xdr:nvSpPr>
        <xdr:cNvPr id="343" name="楕円 342"/>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57167</xdr:rowOff>
    </xdr:from>
    <xdr:ext cx="762000" cy="259045"/>
    <xdr:sp macro="" textlink="">
      <xdr:nvSpPr>
        <xdr:cNvPr id="344" name="テキスト ボックス 343"/>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45" name="楕円 344"/>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45102</xdr:rowOff>
    </xdr:from>
    <xdr:ext cx="762000" cy="259045"/>
    <xdr:sp macro="" textlink="">
      <xdr:nvSpPr>
        <xdr:cNvPr id="346" name="テキスト ボックス 345"/>
        <xdr:cNvSpPr txBox="1"/>
      </xdr:nvSpPr>
      <xdr:spPr>
        <a:xfrm>
          <a:off x="14020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47" name="楕円 346"/>
        <xdr:cNvSpPr/>
      </xdr:nvSpPr>
      <xdr:spPr>
        <a:xfrm>
          <a:off x="13462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48" name="テキスト ボックス 347"/>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ポイント増加し、全国、県内及び類似団体の平均を上回る状況である。合併特例債の償還の進展により、単年度の実質公債費比率は令和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年度をピークに逓減する見通しであり、今後も引き続き、新規借入を伴う建設事業を抑制する等公債費の縮減に努める。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162814</xdr:rowOff>
    </xdr:from>
    <xdr:to>
      <xdr:col>81</xdr:col>
      <xdr:colOff>44450</xdr:colOff>
      <xdr:row>44</xdr:row>
      <xdr:rowOff>1016</xdr:rowOff>
    </xdr:to>
    <xdr:cxnSp macro="">
      <xdr:nvCxnSpPr>
        <xdr:cNvPr id="380" name="直線コネクタ 379"/>
        <xdr:cNvCxnSpPr/>
      </xdr:nvCxnSpPr>
      <xdr:spPr>
        <a:xfrm>
          <a:off x="16179800" y="75351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133858</xdr:rowOff>
    </xdr:from>
    <xdr:to>
      <xdr:col>77</xdr:col>
      <xdr:colOff>44450</xdr:colOff>
      <xdr:row>43</xdr:row>
      <xdr:rowOff>162814</xdr:rowOff>
    </xdr:to>
    <xdr:cxnSp macro="">
      <xdr:nvCxnSpPr>
        <xdr:cNvPr id="383" name="直線コネクタ 382"/>
        <xdr:cNvCxnSpPr/>
      </xdr:nvCxnSpPr>
      <xdr:spPr>
        <a:xfrm>
          <a:off x="15290800" y="75062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114554</xdr:rowOff>
    </xdr:from>
    <xdr:to>
      <xdr:col>72</xdr:col>
      <xdr:colOff>203200</xdr:colOff>
      <xdr:row>43</xdr:row>
      <xdr:rowOff>133858</xdr:rowOff>
    </xdr:to>
    <xdr:cxnSp macro="">
      <xdr:nvCxnSpPr>
        <xdr:cNvPr id="386" name="直線コネクタ 385"/>
        <xdr:cNvCxnSpPr/>
      </xdr:nvCxnSpPr>
      <xdr:spPr>
        <a:xfrm>
          <a:off x="14401800" y="74869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104902</xdr:rowOff>
    </xdr:from>
    <xdr:to>
      <xdr:col>68</xdr:col>
      <xdr:colOff>152400</xdr:colOff>
      <xdr:row>43</xdr:row>
      <xdr:rowOff>114554</xdr:rowOff>
    </xdr:to>
    <xdr:cxnSp macro="">
      <xdr:nvCxnSpPr>
        <xdr:cNvPr id="389" name="直線コネクタ 388"/>
        <xdr:cNvCxnSpPr/>
      </xdr:nvCxnSpPr>
      <xdr:spPr>
        <a:xfrm>
          <a:off x="13512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121666</xdr:rowOff>
    </xdr:from>
    <xdr:to>
      <xdr:col>81</xdr:col>
      <xdr:colOff>95250</xdr:colOff>
      <xdr:row>44</xdr:row>
      <xdr:rowOff>51816</xdr:rowOff>
    </xdr:to>
    <xdr:sp macro="" textlink="">
      <xdr:nvSpPr>
        <xdr:cNvPr id="399" name="楕円 398"/>
        <xdr:cNvSpPr/>
      </xdr:nvSpPr>
      <xdr:spPr>
        <a:xfrm>
          <a:off x="16967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93743</xdr:rowOff>
    </xdr:from>
    <xdr:ext cx="762000" cy="259045"/>
    <xdr:sp macro="" textlink="">
      <xdr:nvSpPr>
        <xdr:cNvPr id="400" name="公債費負担の状況該当値テキスト"/>
        <xdr:cNvSpPr txBox="1"/>
      </xdr:nvSpPr>
      <xdr:spPr>
        <a:xfrm>
          <a:off x="17106900" y="74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112014</xdr:rowOff>
    </xdr:from>
    <xdr:to>
      <xdr:col>77</xdr:col>
      <xdr:colOff>95250</xdr:colOff>
      <xdr:row>44</xdr:row>
      <xdr:rowOff>42164</xdr:rowOff>
    </xdr:to>
    <xdr:sp macro="" textlink="">
      <xdr:nvSpPr>
        <xdr:cNvPr id="401" name="楕円 400"/>
        <xdr:cNvSpPr/>
      </xdr:nvSpPr>
      <xdr:spPr>
        <a:xfrm>
          <a:off x="16129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26941</xdr:rowOff>
    </xdr:from>
    <xdr:ext cx="736600" cy="259045"/>
    <xdr:sp macro="" textlink="">
      <xdr:nvSpPr>
        <xdr:cNvPr id="402" name="テキスト ボックス 401"/>
        <xdr:cNvSpPr txBox="1"/>
      </xdr:nvSpPr>
      <xdr:spPr>
        <a:xfrm>
          <a:off x="15798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83058</xdr:rowOff>
    </xdr:from>
    <xdr:to>
      <xdr:col>73</xdr:col>
      <xdr:colOff>44450</xdr:colOff>
      <xdr:row>44</xdr:row>
      <xdr:rowOff>13208</xdr:rowOff>
    </xdr:to>
    <xdr:sp macro="" textlink="">
      <xdr:nvSpPr>
        <xdr:cNvPr id="403" name="楕円 402"/>
        <xdr:cNvSpPr/>
      </xdr:nvSpPr>
      <xdr:spPr>
        <a:xfrm>
          <a:off x="15240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169435</xdr:rowOff>
    </xdr:from>
    <xdr:ext cx="762000" cy="259045"/>
    <xdr:sp macro="" textlink="">
      <xdr:nvSpPr>
        <xdr:cNvPr id="404" name="テキスト ボックス 403"/>
        <xdr:cNvSpPr txBox="1"/>
      </xdr:nvSpPr>
      <xdr:spPr>
        <a:xfrm>
          <a:off x="14909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63754</xdr:rowOff>
    </xdr:from>
    <xdr:to>
      <xdr:col>68</xdr:col>
      <xdr:colOff>203200</xdr:colOff>
      <xdr:row>43</xdr:row>
      <xdr:rowOff>165354</xdr:rowOff>
    </xdr:to>
    <xdr:sp macro="" textlink="">
      <xdr:nvSpPr>
        <xdr:cNvPr id="405" name="楕円 404"/>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150131</xdr:rowOff>
    </xdr:from>
    <xdr:ext cx="762000" cy="259045"/>
    <xdr:sp macro="" textlink="">
      <xdr:nvSpPr>
        <xdr:cNvPr id="406" name="テキスト ボックス 405"/>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54102</xdr:rowOff>
    </xdr:from>
    <xdr:to>
      <xdr:col>64</xdr:col>
      <xdr:colOff>152400</xdr:colOff>
      <xdr:row>43</xdr:row>
      <xdr:rowOff>155702</xdr:rowOff>
    </xdr:to>
    <xdr:sp macro="" textlink="">
      <xdr:nvSpPr>
        <xdr:cNvPr id="407" name="楕円 406"/>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140479</xdr:rowOff>
    </xdr:from>
    <xdr:ext cx="762000" cy="259045"/>
    <xdr:sp macro="" textlink="">
      <xdr:nvSpPr>
        <xdr:cNvPr id="408" name="テキスト ボックス 407"/>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県内及び類似団体平均を上回る状況となっており、学校をはじめとした老朽化施設の大規模改修事業等に対して発行した合併特例債等の借入額が将来負担比率を高止まりさせる要因となっている。これは、発行可能な期間において、将来にわたり必要な投資を集中的に行った結果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年度は地方債残高の減少等により将来負担額が減少したため将来負担比率は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ポイント改善した。今後も交付税措置のある優良債を活用するなど、引き続き将来負担の適正化に努める。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49590</xdr:rowOff>
    </xdr:from>
    <xdr:to>
      <xdr:col>81</xdr:col>
      <xdr:colOff>44450</xdr:colOff>
      <xdr:row>19</xdr:row>
      <xdr:rowOff>77168</xdr:rowOff>
    </xdr:to>
    <xdr:cxnSp macro="">
      <xdr:nvCxnSpPr>
        <xdr:cNvPr id="444" name="直線コネクタ 443"/>
        <xdr:cNvCxnSpPr/>
      </xdr:nvCxnSpPr>
      <xdr:spPr>
        <a:xfrm flipV="1">
          <a:off x="16179800" y="3307140"/>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77168</xdr:rowOff>
    </xdr:from>
    <xdr:to>
      <xdr:col>77</xdr:col>
      <xdr:colOff>44450</xdr:colOff>
      <xdr:row>19</xdr:row>
      <xdr:rowOff>139216</xdr:rowOff>
    </xdr:to>
    <xdr:cxnSp macro="">
      <xdr:nvCxnSpPr>
        <xdr:cNvPr id="447" name="直線コネクタ 446"/>
        <xdr:cNvCxnSpPr/>
      </xdr:nvCxnSpPr>
      <xdr:spPr>
        <a:xfrm flipV="1">
          <a:off x="15290800" y="3334718"/>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139216</xdr:rowOff>
    </xdr:from>
    <xdr:to>
      <xdr:col>72</xdr:col>
      <xdr:colOff>203200</xdr:colOff>
      <xdr:row>20</xdr:row>
      <xdr:rowOff>138974</xdr:rowOff>
    </xdr:to>
    <xdr:cxnSp macro="">
      <xdr:nvCxnSpPr>
        <xdr:cNvPr id="450" name="直線コネクタ 449"/>
        <xdr:cNvCxnSpPr/>
      </xdr:nvCxnSpPr>
      <xdr:spPr>
        <a:xfrm flipV="1">
          <a:off x="14401800" y="3396766"/>
          <a:ext cx="8890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138974</xdr:rowOff>
    </xdr:from>
    <xdr:to>
      <xdr:col>68</xdr:col>
      <xdr:colOff>152400</xdr:colOff>
      <xdr:row>21</xdr:row>
      <xdr:rowOff>149074</xdr:rowOff>
    </xdr:to>
    <xdr:cxnSp macro="">
      <xdr:nvCxnSpPr>
        <xdr:cNvPr id="453" name="直線コネクタ 452"/>
        <xdr:cNvCxnSpPr/>
      </xdr:nvCxnSpPr>
      <xdr:spPr>
        <a:xfrm flipV="1">
          <a:off x="13512800" y="3567974"/>
          <a:ext cx="889000" cy="18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170240</xdr:rowOff>
    </xdr:from>
    <xdr:to>
      <xdr:col>81</xdr:col>
      <xdr:colOff>95250</xdr:colOff>
      <xdr:row>19</xdr:row>
      <xdr:rowOff>100390</xdr:rowOff>
    </xdr:to>
    <xdr:sp macro="" textlink="">
      <xdr:nvSpPr>
        <xdr:cNvPr id="463" name="楕円 462"/>
        <xdr:cNvSpPr/>
      </xdr:nvSpPr>
      <xdr:spPr>
        <a:xfrm>
          <a:off x="16967200" y="32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142317</xdr:rowOff>
    </xdr:from>
    <xdr:ext cx="762000" cy="259045"/>
    <xdr:sp macro="" textlink="">
      <xdr:nvSpPr>
        <xdr:cNvPr id="464" name="将来負担の状況該当値テキスト"/>
        <xdr:cNvSpPr txBox="1"/>
      </xdr:nvSpPr>
      <xdr:spPr>
        <a:xfrm>
          <a:off x="17106900" y="322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26368</xdr:rowOff>
    </xdr:from>
    <xdr:to>
      <xdr:col>77</xdr:col>
      <xdr:colOff>95250</xdr:colOff>
      <xdr:row>19</xdr:row>
      <xdr:rowOff>127968</xdr:rowOff>
    </xdr:to>
    <xdr:sp macro="" textlink="">
      <xdr:nvSpPr>
        <xdr:cNvPr id="465" name="楕円 464"/>
        <xdr:cNvSpPr/>
      </xdr:nvSpPr>
      <xdr:spPr>
        <a:xfrm>
          <a:off x="16129000" y="32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112745</xdr:rowOff>
    </xdr:from>
    <xdr:ext cx="736600" cy="259045"/>
    <xdr:sp macro="" textlink="">
      <xdr:nvSpPr>
        <xdr:cNvPr id="466" name="テキスト ボックス 465"/>
        <xdr:cNvSpPr txBox="1"/>
      </xdr:nvSpPr>
      <xdr:spPr>
        <a:xfrm>
          <a:off x="15798800" y="3370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88416</xdr:rowOff>
    </xdr:from>
    <xdr:to>
      <xdr:col>73</xdr:col>
      <xdr:colOff>44450</xdr:colOff>
      <xdr:row>20</xdr:row>
      <xdr:rowOff>18566</xdr:rowOff>
    </xdr:to>
    <xdr:sp macro="" textlink="">
      <xdr:nvSpPr>
        <xdr:cNvPr id="467" name="楕円 466"/>
        <xdr:cNvSpPr/>
      </xdr:nvSpPr>
      <xdr:spPr>
        <a:xfrm>
          <a:off x="15240000" y="33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3343</xdr:rowOff>
    </xdr:from>
    <xdr:ext cx="762000" cy="259045"/>
    <xdr:sp macro="" textlink="">
      <xdr:nvSpPr>
        <xdr:cNvPr id="468" name="テキスト ボックス 467"/>
        <xdr:cNvSpPr txBox="1"/>
      </xdr:nvSpPr>
      <xdr:spPr>
        <a:xfrm>
          <a:off x="14909800" y="34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88174</xdr:rowOff>
    </xdr:from>
    <xdr:to>
      <xdr:col>68</xdr:col>
      <xdr:colOff>203200</xdr:colOff>
      <xdr:row>21</xdr:row>
      <xdr:rowOff>18324</xdr:rowOff>
    </xdr:to>
    <xdr:sp macro="" textlink="">
      <xdr:nvSpPr>
        <xdr:cNvPr id="469" name="楕円 468"/>
        <xdr:cNvSpPr/>
      </xdr:nvSpPr>
      <xdr:spPr>
        <a:xfrm>
          <a:off x="14351000" y="35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3101</xdr:rowOff>
    </xdr:from>
    <xdr:ext cx="762000" cy="259045"/>
    <xdr:sp macro="" textlink="">
      <xdr:nvSpPr>
        <xdr:cNvPr id="470" name="テキスト ボックス 469"/>
        <xdr:cNvSpPr txBox="1"/>
      </xdr:nvSpPr>
      <xdr:spPr>
        <a:xfrm>
          <a:off x="14020800" y="360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98274</xdr:rowOff>
    </xdr:from>
    <xdr:to>
      <xdr:col>64</xdr:col>
      <xdr:colOff>152400</xdr:colOff>
      <xdr:row>22</xdr:row>
      <xdr:rowOff>28424</xdr:rowOff>
    </xdr:to>
    <xdr:sp macro="" textlink="">
      <xdr:nvSpPr>
        <xdr:cNvPr id="471" name="楕円 470"/>
        <xdr:cNvSpPr/>
      </xdr:nvSpPr>
      <xdr:spPr>
        <a:xfrm>
          <a:off x="13462000" y="36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13201</xdr:rowOff>
    </xdr:from>
    <xdr:ext cx="762000" cy="259045"/>
    <xdr:sp macro="" textlink="">
      <xdr:nvSpPr>
        <xdr:cNvPr id="472" name="テキスト ボックス 471"/>
        <xdr:cNvSpPr txBox="1"/>
      </xdr:nvSpPr>
      <xdr:spPr>
        <a:xfrm>
          <a:off x="13131800" y="378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全国、県内及び類似団体平均を下回っている。人勧に準拠した給与改定や職員数の増などにより、前年度から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引き続き、定員管理計画に基づき職員数及び人件費の適正化に努める。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107406</xdr:rowOff>
    </xdr:from>
    <xdr:to>
      <xdr:col>24</xdr:col>
      <xdr:colOff>25400</xdr:colOff>
      <xdr:row>34</xdr:row>
      <xdr:rowOff>159657</xdr:rowOff>
    </xdr:to>
    <xdr:cxnSp macro="">
      <xdr:nvCxnSpPr>
        <xdr:cNvPr id="68" name="直線コネクタ 67"/>
        <xdr:cNvCxnSpPr/>
      </xdr:nvCxnSpPr>
      <xdr:spPr>
        <a:xfrm>
          <a:off x="3987800" y="59367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94343</xdr:rowOff>
    </xdr:from>
    <xdr:to>
      <xdr:col>19</xdr:col>
      <xdr:colOff>187325</xdr:colOff>
      <xdr:row>34</xdr:row>
      <xdr:rowOff>107406</xdr:rowOff>
    </xdr:to>
    <xdr:cxnSp macro="">
      <xdr:nvCxnSpPr>
        <xdr:cNvPr id="71" name="直線コネクタ 70"/>
        <xdr:cNvCxnSpPr/>
      </xdr:nvCxnSpPr>
      <xdr:spPr>
        <a:xfrm>
          <a:off x="3098800" y="59236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94343</xdr:rowOff>
    </xdr:from>
    <xdr:to>
      <xdr:col>15</xdr:col>
      <xdr:colOff>98425</xdr:colOff>
      <xdr:row>34</xdr:row>
      <xdr:rowOff>166189</xdr:rowOff>
    </xdr:to>
    <xdr:cxnSp macro="">
      <xdr:nvCxnSpPr>
        <xdr:cNvPr id="74" name="直線コネクタ 73"/>
        <xdr:cNvCxnSpPr/>
      </xdr:nvCxnSpPr>
      <xdr:spPr>
        <a:xfrm flipV="1">
          <a:off x="2209800" y="592364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161290</xdr:rowOff>
    </xdr:from>
    <xdr:to>
      <xdr:col>11</xdr:col>
      <xdr:colOff>9525</xdr:colOff>
      <xdr:row>34</xdr:row>
      <xdr:rowOff>166189</xdr:rowOff>
    </xdr:to>
    <xdr:cxnSp macro="">
      <xdr:nvCxnSpPr>
        <xdr:cNvPr id="77" name="直線コネクタ 76"/>
        <xdr:cNvCxnSpPr/>
      </xdr:nvCxnSpPr>
      <xdr:spPr>
        <a:xfrm>
          <a:off x="1320800" y="5819140"/>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108857</xdr:rowOff>
    </xdr:from>
    <xdr:to>
      <xdr:col>24</xdr:col>
      <xdr:colOff>76200</xdr:colOff>
      <xdr:row>35</xdr:row>
      <xdr:rowOff>39007</xdr:rowOff>
    </xdr:to>
    <xdr:sp macro="" textlink="">
      <xdr:nvSpPr>
        <xdr:cNvPr id="87" name="楕円 86"/>
        <xdr:cNvSpPr/>
      </xdr:nvSpPr>
      <xdr:spPr>
        <a:xfrm>
          <a:off x="4775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125384</xdr:rowOff>
    </xdr:from>
    <xdr:ext cx="762000" cy="259045"/>
    <xdr:sp macro="" textlink="">
      <xdr:nvSpPr>
        <xdr:cNvPr id="88" name="人件費該当値テキスト"/>
        <xdr:cNvSpPr txBox="1"/>
      </xdr:nvSpPr>
      <xdr:spPr>
        <a:xfrm>
          <a:off x="4914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56606</xdr:rowOff>
    </xdr:from>
    <xdr:to>
      <xdr:col>20</xdr:col>
      <xdr:colOff>38100</xdr:colOff>
      <xdr:row>34</xdr:row>
      <xdr:rowOff>158206</xdr:rowOff>
    </xdr:to>
    <xdr:sp macro="" textlink="">
      <xdr:nvSpPr>
        <xdr:cNvPr id="89" name="楕円 88"/>
        <xdr:cNvSpPr/>
      </xdr:nvSpPr>
      <xdr:spPr>
        <a:xfrm>
          <a:off x="3937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168383</xdr:rowOff>
    </xdr:from>
    <xdr:ext cx="736600" cy="259045"/>
    <xdr:sp macro="" textlink="">
      <xdr:nvSpPr>
        <xdr:cNvPr id="90" name="テキスト ボックス 89"/>
        <xdr:cNvSpPr txBox="1"/>
      </xdr:nvSpPr>
      <xdr:spPr>
        <a:xfrm>
          <a:off x="3606800" y="5654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43543</xdr:rowOff>
    </xdr:from>
    <xdr:to>
      <xdr:col>15</xdr:col>
      <xdr:colOff>149225</xdr:colOff>
      <xdr:row>34</xdr:row>
      <xdr:rowOff>145143</xdr:rowOff>
    </xdr:to>
    <xdr:sp macro="" textlink="">
      <xdr:nvSpPr>
        <xdr:cNvPr id="91" name="楕円 90"/>
        <xdr:cNvSpPr/>
      </xdr:nvSpPr>
      <xdr:spPr>
        <a:xfrm>
          <a:off x="3048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155320</xdr:rowOff>
    </xdr:from>
    <xdr:ext cx="762000" cy="259045"/>
    <xdr:sp macro="" textlink="">
      <xdr:nvSpPr>
        <xdr:cNvPr id="92" name="テキスト ボックス 91"/>
        <xdr:cNvSpPr txBox="1"/>
      </xdr:nvSpPr>
      <xdr:spPr>
        <a:xfrm>
          <a:off x="2717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115389</xdr:rowOff>
    </xdr:from>
    <xdr:to>
      <xdr:col>11</xdr:col>
      <xdr:colOff>60325</xdr:colOff>
      <xdr:row>35</xdr:row>
      <xdr:rowOff>45539</xdr:rowOff>
    </xdr:to>
    <xdr:sp macro="" textlink="">
      <xdr:nvSpPr>
        <xdr:cNvPr id="93" name="楕円 92"/>
        <xdr:cNvSpPr/>
      </xdr:nvSpPr>
      <xdr:spPr>
        <a:xfrm>
          <a:off x="2159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55716</xdr:rowOff>
    </xdr:from>
    <xdr:ext cx="762000" cy="259045"/>
    <xdr:sp macro="" textlink="">
      <xdr:nvSpPr>
        <xdr:cNvPr id="94" name="テキスト ボックス 93"/>
        <xdr:cNvSpPr txBox="1"/>
      </xdr:nvSpPr>
      <xdr:spPr>
        <a:xfrm>
          <a:off x="1828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5" name="楕円 94"/>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6" name="テキスト ボックス 95"/>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全国、県内及び類似団体平均を下回っている。引き続き行政改革推進プランに基づき行政コストの削減を図るとともに、施設の統廃合や民間活力の活用を推進し、施設管理費等の抑制に努める。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13</xdr:row>
      <xdr:rowOff>153670</xdr:rowOff>
    </xdr:to>
    <xdr:cxnSp macro="">
      <xdr:nvCxnSpPr>
        <xdr:cNvPr id="129" name="直線コネクタ 128"/>
        <xdr:cNvCxnSpPr/>
      </xdr:nvCxnSpPr>
      <xdr:spPr>
        <a:xfrm flipV="1">
          <a:off x="15671800" y="237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100330</xdr:rowOff>
    </xdr:from>
    <xdr:to>
      <xdr:col>78</xdr:col>
      <xdr:colOff>69850</xdr:colOff>
      <xdr:row>13</xdr:row>
      <xdr:rowOff>153670</xdr:rowOff>
    </xdr:to>
    <xdr:cxnSp macro="">
      <xdr:nvCxnSpPr>
        <xdr:cNvPr id="132" name="直線コネクタ 131"/>
        <xdr:cNvCxnSpPr/>
      </xdr:nvCxnSpPr>
      <xdr:spPr>
        <a:xfrm>
          <a:off x="14782800" y="232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123190</xdr:rowOff>
    </xdr:to>
    <xdr:cxnSp macro="">
      <xdr:nvCxnSpPr>
        <xdr:cNvPr id="135" name="直線コネクタ 134"/>
        <xdr:cNvCxnSpPr/>
      </xdr:nvCxnSpPr>
      <xdr:spPr>
        <a:xfrm flipV="1">
          <a:off x="13893800" y="232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5080</xdr:rowOff>
    </xdr:to>
    <xdr:cxnSp macro="">
      <xdr:nvCxnSpPr>
        <xdr:cNvPr id="138" name="直線コネクタ 137"/>
        <xdr:cNvCxnSpPr/>
      </xdr:nvCxnSpPr>
      <xdr:spPr>
        <a:xfrm flipV="1">
          <a:off x="13004800" y="2352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8" name="楕円 147"/>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9"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102870</xdr:rowOff>
    </xdr:from>
    <xdr:to>
      <xdr:col>78</xdr:col>
      <xdr:colOff>120650</xdr:colOff>
      <xdr:row>14</xdr:row>
      <xdr:rowOff>33020</xdr:rowOff>
    </xdr:to>
    <xdr:sp macro="" textlink="">
      <xdr:nvSpPr>
        <xdr:cNvPr id="150" name="楕円 149"/>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43197</xdr:rowOff>
    </xdr:from>
    <xdr:ext cx="736600" cy="259045"/>
    <xdr:sp macro="" textlink="">
      <xdr:nvSpPr>
        <xdr:cNvPr id="151" name="テキスト ボックス 150"/>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52" name="楕円 151"/>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53" name="テキスト ボックス 152"/>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72390</xdr:rowOff>
    </xdr:from>
    <xdr:to>
      <xdr:col>69</xdr:col>
      <xdr:colOff>142875</xdr:colOff>
      <xdr:row>14</xdr:row>
      <xdr:rowOff>2540</xdr:rowOff>
    </xdr:to>
    <xdr:sp macro="" textlink="">
      <xdr:nvSpPr>
        <xdr:cNvPr id="154" name="楕円 153"/>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12717</xdr:rowOff>
    </xdr:from>
    <xdr:ext cx="762000" cy="259045"/>
    <xdr:sp macro="" textlink="">
      <xdr:nvSpPr>
        <xdr:cNvPr id="155" name="テキスト ボックス 154"/>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125730</xdr:rowOff>
    </xdr:from>
    <xdr:to>
      <xdr:col>65</xdr:col>
      <xdr:colOff>53975</xdr:colOff>
      <xdr:row>14</xdr:row>
      <xdr:rowOff>55880</xdr:rowOff>
    </xdr:to>
    <xdr:sp macro="" textlink="">
      <xdr:nvSpPr>
        <xdr:cNvPr id="156" name="楕円 155"/>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66057</xdr:rowOff>
    </xdr:from>
    <xdr:ext cx="762000" cy="259045"/>
    <xdr:sp macro="" textlink="">
      <xdr:nvSpPr>
        <xdr:cNvPr id="157" name="テキスト ボックス 156"/>
        <xdr:cNvSpPr txBox="1"/>
      </xdr:nvSpPr>
      <xdr:spPr>
        <a:xfrm>
          <a:off x="12623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全国・県平均・類似団体平均を下っている。引き続き、単独事業により措置しているものについては財政状況や他市の状況を考慮し扶助費の適正化に努める。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20865</xdr:rowOff>
    </xdr:to>
    <xdr:cxnSp macro="">
      <xdr:nvCxnSpPr>
        <xdr:cNvPr id="192" name="直線コネクタ 191"/>
        <xdr:cNvCxnSpPr/>
      </xdr:nvCxnSpPr>
      <xdr:spPr>
        <a:xfrm>
          <a:off x="3987800" y="9417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159657</xdr:rowOff>
    </xdr:to>
    <xdr:cxnSp macro="">
      <xdr:nvCxnSpPr>
        <xdr:cNvPr id="195" name="直線コネクタ 194"/>
        <xdr:cNvCxnSpPr/>
      </xdr:nvCxnSpPr>
      <xdr:spPr>
        <a:xfrm>
          <a:off x="3098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110672</xdr:rowOff>
    </xdr:to>
    <xdr:cxnSp macro="">
      <xdr:nvCxnSpPr>
        <xdr:cNvPr id="198" name="直線コネクタ 197"/>
        <xdr:cNvCxnSpPr/>
      </xdr:nvCxnSpPr>
      <xdr:spPr>
        <a:xfrm>
          <a:off x="2209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37193</xdr:rowOff>
    </xdr:to>
    <xdr:cxnSp macro="">
      <xdr:nvCxnSpPr>
        <xdr:cNvPr id="201" name="直線コネクタ 200"/>
        <xdr:cNvCxnSpPr/>
      </xdr:nvCxnSpPr>
      <xdr:spPr>
        <a:xfrm flipV="1">
          <a:off x="1320800" y="9368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3" name="楕円 212"/>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4" name="テキスト ボックス 213"/>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5" name="楕円 214"/>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6" name="テキスト ボックス 215"/>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7" name="楕円 216"/>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8" name="テキスト ボックス 217"/>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9" name="楕円 218"/>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20" name="テキスト ボックス 219"/>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全国、県内及び類似団体平均と同程度であり、今後は、社会保障経費の増に連動した介護保険事業特別会計の繰出金が年々増加していくことが想定される。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44450</xdr:rowOff>
    </xdr:from>
    <xdr:to>
      <xdr:col>82</xdr:col>
      <xdr:colOff>107950</xdr:colOff>
      <xdr:row>57</xdr:row>
      <xdr:rowOff>95250</xdr:rowOff>
    </xdr:to>
    <xdr:cxnSp macro="">
      <xdr:nvCxnSpPr>
        <xdr:cNvPr id="253" name="直線コネクタ 252"/>
        <xdr:cNvCxnSpPr/>
      </xdr:nvCxnSpPr>
      <xdr:spPr>
        <a:xfrm>
          <a:off x="15671800" y="9817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44450</xdr:rowOff>
    </xdr:to>
    <xdr:cxnSp macro="">
      <xdr:nvCxnSpPr>
        <xdr:cNvPr id="256" name="直線コネクタ 255"/>
        <xdr:cNvCxnSpPr/>
      </xdr:nvCxnSpPr>
      <xdr:spPr>
        <a:xfrm>
          <a:off x="14782800" y="974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19050</xdr:rowOff>
    </xdr:to>
    <xdr:cxnSp macro="">
      <xdr:nvCxnSpPr>
        <xdr:cNvPr id="259" name="直線コネクタ 258"/>
        <xdr:cNvCxnSpPr/>
      </xdr:nvCxnSpPr>
      <xdr:spPr>
        <a:xfrm flipV="1">
          <a:off x="13893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61</xdr:row>
      <xdr:rowOff>107950</xdr:rowOff>
    </xdr:to>
    <xdr:cxnSp macro="">
      <xdr:nvCxnSpPr>
        <xdr:cNvPr id="262" name="直線コネクタ 261"/>
        <xdr:cNvCxnSpPr/>
      </xdr:nvCxnSpPr>
      <xdr:spPr>
        <a:xfrm flipV="1">
          <a:off x="13004800" y="9791700"/>
          <a:ext cx="889000" cy="7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72" name="楕円 271"/>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73" name="その他該当値テキスト"/>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165100</xdr:rowOff>
    </xdr:from>
    <xdr:to>
      <xdr:col>78</xdr:col>
      <xdr:colOff>120650</xdr:colOff>
      <xdr:row>57</xdr:row>
      <xdr:rowOff>95250</xdr:rowOff>
    </xdr:to>
    <xdr:sp macro="" textlink="">
      <xdr:nvSpPr>
        <xdr:cNvPr id="274" name="楕円 273"/>
        <xdr:cNvSpPr/>
      </xdr:nvSpPr>
      <xdr:spPr>
        <a:xfrm>
          <a:off x="15621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105427</xdr:rowOff>
    </xdr:from>
    <xdr:ext cx="736600" cy="259045"/>
    <xdr:sp macro="" textlink="">
      <xdr:nvSpPr>
        <xdr:cNvPr id="275" name="テキスト ボックス 274"/>
        <xdr:cNvSpPr txBox="1"/>
      </xdr:nvSpPr>
      <xdr:spPr>
        <a:xfrm>
          <a:off x="15290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6" name="楕円 275"/>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7" name="テキスト ボックス 276"/>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8" name="楕円 277"/>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9" name="テキスト ボックス 278"/>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57150</xdr:rowOff>
    </xdr:from>
    <xdr:to>
      <xdr:col>65</xdr:col>
      <xdr:colOff>53975</xdr:colOff>
      <xdr:row>61</xdr:row>
      <xdr:rowOff>158750</xdr:rowOff>
    </xdr:to>
    <xdr:sp macro="" textlink="">
      <xdr:nvSpPr>
        <xdr:cNvPr id="280" name="楕円 279"/>
        <xdr:cNvSpPr/>
      </xdr:nvSpPr>
      <xdr:spPr>
        <a:xfrm>
          <a:off x="12954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143527</xdr:rowOff>
    </xdr:from>
    <xdr:ext cx="762000" cy="259045"/>
    <xdr:sp macro="" textlink="">
      <xdr:nvSpPr>
        <xdr:cNvPr id="281" name="テキスト ボックス 280"/>
        <xdr:cNvSpPr txBox="1"/>
      </xdr:nvSpPr>
      <xdr:spPr>
        <a:xfrm>
          <a:off x="12623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県内及び類似団体平均を上回る状況となっている。補助費等の割合が高い要因は消防、火葬場及びごみ処理事業の共同事務を実施する燕・弥彦総合事務組合への負担金を含んでいること等が挙げられ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67564</xdr:rowOff>
    </xdr:to>
    <xdr:cxnSp macro="">
      <xdr:nvCxnSpPr>
        <xdr:cNvPr id="311" name="直線コネクタ 310"/>
        <xdr:cNvCxnSpPr/>
      </xdr:nvCxnSpPr>
      <xdr:spPr>
        <a:xfrm>
          <a:off x="15671800" y="65826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72136</xdr:rowOff>
    </xdr:to>
    <xdr:cxnSp macro="">
      <xdr:nvCxnSpPr>
        <xdr:cNvPr id="314" name="直線コネクタ 313"/>
        <xdr:cNvCxnSpPr/>
      </xdr:nvCxnSpPr>
      <xdr:spPr>
        <a:xfrm flipV="1">
          <a:off x="14782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99568</xdr:rowOff>
    </xdr:to>
    <xdr:cxnSp macro="">
      <xdr:nvCxnSpPr>
        <xdr:cNvPr id="317" name="直線コネクタ 316"/>
        <xdr:cNvCxnSpPr/>
      </xdr:nvCxnSpPr>
      <xdr:spPr>
        <a:xfrm flipV="1">
          <a:off x="13893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38</xdr:row>
      <xdr:rowOff>99568</xdr:rowOff>
    </xdr:to>
    <xdr:cxnSp macro="">
      <xdr:nvCxnSpPr>
        <xdr:cNvPr id="320" name="直線コネクタ 319"/>
        <xdr:cNvCxnSpPr/>
      </xdr:nvCxnSpPr>
      <xdr:spPr>
        <a:xfrm>
          <a:off x="13004800" y="634949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30" name="楕円 329"/>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31" name="補助費等該当値テキスト"/>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32" name="楕円 331"/>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33" name="テキスト ボックス 332"/>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4" name="楕円 333"/>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5" name="テキスト ボックス 334"/>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6" name="楕円 335"/>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7" name="テキスト ボックス 336"/>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8" name="楕円 337"/>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9" name="テキスト ボックス 338"/>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全国平均、県平均を上回っている。合併特例債の償還の進展により、令和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年度をピークに公債費は逓減する見通しであるが、新規借入を伴う建設事業を抑制する等公債費の縮減に努める。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28702</xdr:rowOff>
    </xdr:to>
    <xdr:cxnSp macro="">
      <xdr:nvCxnSpPr>
        <xdr:cNvPr id="369" name="直線コネクタ 368"/>
        <xdr:cNvCxnSpPr/>
      </xdr:nvCxnSpPr>
      <xdr:spPr>
        <a:xfrm flipV="1">
          <a:off x="3987800" y="1352296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28702</xdr:rowOff>
    </xdr:to>
    <xdr:cxnSp macro="">
      <xdr:nvCxnSpPr>
        <xdr:cNvPr id="372" name="直線コネクタ 371"/>
        <xdr:cNvCxnSpPr/>
      </xdr:nvCxnSpPr>
      <xdr:spPr>
        <a:xfrm>
          <a:off x="3098800" y="13532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5842</xdr:rowOff>
    </xdr:to>
    <xdr:cxnSp macro="">
      <xdr:nvCxnSpPr>
        <xdr:cNvPr id="375" name="直線コネクタ 374"/>
        <xdr:cNvCxnSpPr/>
      </xdr:nvCxnSpPr>
      <xdr:spPr>
        <a:xfrm flipV="1">
          <a:off x="2209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10413</xdr:rowOff>
    </xdr:to>
    <xdr:cxnSp macro="">
      <xdr:nvCxnSpPr>
        <xdr:cNvPr id="378" name="直線コネクタ 377"/>
        <xdr:cNvCxnSpPr/>
      </xdr:nvCxnSpPr>
      <xdr:spPr>
        <a:xfrm flipV="1">
          <a:off x="1320800" y="135503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8" name="楕円 387"/>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89" name="公債費該当値テキスト"/>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90" name="楕円 389"/>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1" name="テキスト ボックス 390"/>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108204</xdr:rowOff>
    </xdr:from>
    <xdr:to>
      <xdr:col>15</xdr:col>
      <xdr:colOff>149225</xdr:colOff>
      <xdr:row>79</xdr:row>
      <xdr:rowOff>38354</xdr:rowOff>
    </xdr:to>
    <xdr:sp macro="" textlink="">
      <xdr:nvSpPr>
        <xdr:cNvPr id="392" name="楕円 391"/>
        <xdr:cNvSpPr/>
      </xdr:nvSpPr>
      <xdr:spPr>
        <a:xfrm>
          <a:off x="3048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23131</xdr:rowOff>
    </xdr:from>
    <xdr:ext cx="762000" cy="259045"/>
    <xdr:sp macro="" textlink="">
      <xdr:nvSpPr>
        <xdr:cNvPr id="393" name="テキスト ボックス 392"/>
        <xdr:cNvSpPr txBox="1"/>
      </xdr:nvSpPr>
      <xdr:spPr>
        <a:xfrm>
          <a:off x="2717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126492</xdr:rowOff>
    </xdr:from>
    <xdr:to>
      <xdr:col>11</xdr:col>
      <xdr:colOff>60325</xdr:colOff>
      <xdr:row>79</xdr:row>
      <xdr:rowOff>56642</xdr:rowOff>
    </xdr:to>
    <xdr:sp macro="" textlink="">
      <xdr:nvSpPr>
        <xdr:cNvPr id="394" name="楕円 393"/>
        <xdr:cNvSpPr/>
      </xdr:nvSpPr>
      <xdr:spPr>
        <a:xfrm>
          <a:off x="2159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41419</xdr:rowOff>
    </xdr:from>
    <xdr:ext cx="762000" cy="259045"/>
    <xdr:sp macro="" textlink="">
      <xdr:nvSpPr>
        <xdr:cNvPr id="395" name="テキスト ボックス 394"/>
        <xdr:cNvSpPr txBox="1"/>
      </xdr:nvSpPr>
      <xdr:spPr>
        <a:xfrm>
          <a:off x="1828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96" name="楕円 395"/>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97" name="テキスト ボックス 396"/>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ポイント増加しているが、全国平均、県平均及び類似団体平均を下回っている。今後も定員管理計画や行政改革推進プラン等に基づき、経常経費の抑制に努める。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81280</xdr:rowOff>
    </xdr:from>
    <xdr:to>
      <xdr:col>82</xdr:col>
      <xdr:colOff>107950</xdr:colOff>
      <xdr:row>74</xdr:row>
      <xdr:rowOff>155575</xdr:rowOff>
    </xdr:to>
    <xdr:cxnSp macro="">
      <xdr:nvCxnSpPr>
        <xdr:cNvPr id="426" name="直線コネクタ 425"/>
        <xdr:cNvCxnSpPr/>
      </xdr:nvCxnSpPr>
      <xdr:spPr>
        <a:xfrm>
          <a:off x="15671800" y="127685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155575</xdr:rowOff>
    </xdr:from>
    <xdr:to>
      <xdr:col>78</xdr:col>
      <xdr:colOff>69850</xdr:colOff>
      <xdr:row>74</xdr:row>
      <xdr:rowOff>81280</xdr:rowOff>
    </xdr:to>
    <xdr:cxnSp macro="">
      <xdr:nvCxnSpPr>
        <xdr:cNvPr id="429" name="直線コネクタ 428"/>
        <xdr:cNvCxnSpPr/>
      </xdr:nvCxnSpPr>
      <xdr:spPr>
        <a:xfrm>
          <a:off x="14782800" y="126714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155575</xdr:rowOff>
    </xdr:from>
    <xdr:to>
      <xdr:col>73</xdr:col>
      <xdr:colOff>180975</xdr:colOff>
      <xdr:row>74</xdr:row>
      <xdr:rowOff>121285</xdr:rowOff>
    </xdr:to>
    <xdr:cxnSp macro="">
      <xdr:nvCxnSpPr>
        <xdr:cNvPr id="432" name="直線コネクタ 431"/>
        <xdr:cNvCxnSpPr/>
      </xdr:nvCxnSpPr>
      <xdr:spPr>
        <a:xfrm flipV="1">
          <a:off x="13893800" y="1267142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74</xdr:row>
      <xdr:rowOff>121285</xdr:rowOff>
    </xdr:to>
    <xdr:cxnSp macro="">
      <xdr:nvCxnSpPr>
        <xdr:cNvPr id="435" name="直線コネクタ 434"/>
        <xdr:cNvCxnSpPr/>
      </xdr:nvCxnSpPr>
      <xdr:spPr>
        <a:xfrm>
          <a:off x="13004800" y="127457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104775</xdr:rowOff>
    </xdr:from>
    <xdr:to>
      <xdr:col>82</xdr:col>
      <xdr:colOff>158750</xdr:colOff>
      <xdr:row>75</xdr:row>
      <xdr:rowOff>34925</xdr:rowOff>
    </xdr:to>
    <xdr:sp macro="" textlink="">
      <xdr:nvSpPr>
        <xdr:cNvPr id="445" name="楕円 444"/>
        <xdr:cNvSpPr/>
      </xdr:nvSpPr>
      <xdr:spPr>
        <a:xfrm>
          <a:off x="16459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121302</xdr:rowOff>
    </xdr:from>
    <xdr:ext cx="762000" cy="259045"/>
    <xdr:sp macro="" textlink="">
      <xdr:nvSpPr>
        <xdr:cNvPr id="446" name="公債費以外該当値テキスト"/>
        <xdr:cNvSpPr txBox="1"/>
      </xdr:nvSpPr>
      <xdr:spPr>
        <a:xfrm>
          <a:off x="165989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30480</xdr:rowOff>
    </xdr:from>
    <xdr:to>
      <xdr:col>78</xdr:col>
      <xdr:colOff>120650</xdr:colOff>
      <xdr:row>74</xdr:row>
      <xdr:rowOff>132080</xdr:rowOff>
    </xdr:to>
    <xdr:sp macro="" textlink="">
      <xdr:nvSpPr>
        <xdr:cNvPr id="447" name="楕円 446"/>
        <xdr:cNvSpPr/>
      </xdr:nvSpPr>
      <xdr:spPr>
        <a:xfrm>
          <a:off x="15621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142257</xdr:rowOff>
    </xdr:from>
    <xdr:ext cx="736600" cy="259045"/>
    <xdr:sp macro="" textlink="">
      <xdr:nvSpPr>
        <xdr:cNvPr id="448" name="テキスト ボックス 447"/>
        <xdr:cNvSpPr txBox="1"/>
      </xdr:nvSpPr>
      <xdr:spPr>
        <a:xfrm>
          <a:off x="15290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104775</xdr:rowOff>
    </xdr:from>
    <xdr:to>
      <xdr:col>74</xdr:col>
      <xdr:colOff>31750</xdr:colOff>
      <xdr:row>74</xdr:row>
      <xdr:rowOff>34925</xdr:rowOff>
    </xdr:to>
    <xdr:sp macro="" textlink="">
      <xdr:nvSpPr>
        <xdr:cNvPr id="449" name="楕円 448"/>
        <xdr:cNvSpPr/>
      </xdr:nvSpPr>
      <xdr:spPr>
        <a:xfrm>
          <a:off x="147320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45102</xdr:rowOff>
    </xdr:from>
    <xdr:ext cx="762000" cy="259045"/>
    <xdr:sp macro="" textlink="">
      <xdr:nvSpPr>
        <xdr:cNvPr id="450" name="テキスト ボックス 449"/>
        <xdr:cNvSpPr txBox="1"/>
      </xdr:nvSpPr>
      <xdr:spPr>
        <a:xfrm>
          <a:off x="14401800" y="1238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70485</xdr:rowOff>
    </xdr:from>
    <xdr:to>
      <xdr:col>69</xdr:col>
      <xdr:colOff>142875</xdr:colOff>
      <xdr:row>75</xdr:row>
      <xdr:rowOff>635</xdr:rowOff>
    </xdr:to>
    <xdr:sp macro="" textlink="">
      <xdr:nvSpPr>
        <xdr:cNvPr id="451" name="楕円 450"/>
        <xdr:cNvSpPr/>
      </xdr:nvSpPr>
      <xdr:spPr>
        <a:xfrm>
          <a:off x="13843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10812</xdr:rowOff>
    </xdr:from>
    <xdr:ext cx="762000" cy="259045"/>
    <xdr:sp macro="" textlink="">
      <xdr:nvSpPr>
        <xdr:cNvPr id="452" name="テキスト ボックス 451"/>
        <xdr:cNvSpPr txBox="1"/>
      </xdr:nvSpPr>
      <xdr:spPr>
        <a:xfrm>
          <a:off x="13512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3" name="楕円 452"/>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4" name="テキスト ボックス 453"/>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157804</xdr:rowOff>
    </xdr:from>
    <xdr:to>
      <xdr:col>29</xdr:col>
      <xdr:colOff>127000</xdr:colOff>
      <xdr:row>15</xdr:row>
      <xdr:rowOff>100235</xdr:rowOff>
    </xdr:to>
    <xdr:cxnSp macro="">
      <xdr:nvCxnSpPr>
        <xdr:cNvPr id="50" name="直線コネクタ 49"/>
        <xdr:cNvCxnSpPr/>
      </xdr:nvCxnSpPr>
      <xdr:spPr bwMode="auto">
        <a:xfrm flipV="1">
          <a:off x="5003800" y="2605729"/>
          <a:ext cx="647700" cy="113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97473</xdr:rowOff>
    </xdr:from>
    <xdr:to>
      <xdr:col>26</xdr:col>
      <xdr:colOff>50800</xdr:colOff>
      <xdr:row>15</xdr:row>
      <xdr:rowOff>100235</xdr:rowOff>
    </xdr:to>
    <xdr:cxnSp macro="">
      <xdr:nvCxnSpPr>
        <xdr:cNvPr id="53" name="直線コネクタ 52"/>
        <xdr:cNvCxnSpPr/>
      </xdr:nvCxnSpPr>
      <xdr:spPr bwMode="auto">
        <a:xfrm>
          <a:off x="4305300" y="2716848"/>
          <a:ext cx="698500" cy="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78442</xdr:rowOff>
    </xdr:from>
    <xdr:to>
      <xdr:col>22</xdr:col>
      <xdr:colOff>114300</xdr:colOff>
      <xdr:row>15</xdr:row>
      <xdr:rowOff>97473</xdr:rowOff>
    </xdr:to>
    <xdr:cxnSp macro="">
      <xdr:nvCxnSpPr>
        <xdr:cNvPr id="56" name="直線コネクタ 55"/>
        <xdr:cNvCxnSpPr/>
      </xdr:nvCxnSpPr>
      <xdr:spPr bwMode="auto">
        <a:xfrm>
          <a:off x="3606800" y="2697817"/>
          <a:ext cx="698500" cy="19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78442</xdr:rowOff>
    </xdr:from>
    <xdr:to>
      <xdr:col>18</xdr:col>
      <xdr:colOff>177800</xdr:colOff>
      <xdr:row>16</xdr:row>
      <xdr:rowOff>102902</xdr:rowOff>
    </xdr:to>
    <xdr:cxnSp macro="">
      <xdr:nvCxnSpPr>
        <xdr:cNvPr id="59" name="直線コネクタ 58"/>
        <xdr:cNvCxnSpPr/>
      </xdr:nvCxnSpPr>
      <xdr:spPr bwMode="auto">
        <a:xfrm flipV="1">
          <a:off x="2908300" y="2697817"/>
          <a:ext cx="698500" cy="195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107004</xdr:rowOff>
    </xdr:from>
    <xdr:to>
      <xdr:col>29</xdr:col>
      <xdr:colOff>177800</xdr:colOff>
      <xdr:row>15</xdr:row>
      <xdr:rowOff>37154</xdr:rowOff>
    </xdr:to>
    <xdr:sp macro="" textlink="">
      <xdr:nvSpPr>
        <xdr:cNvPr id="69" name="楕円 68"/>
        <xdr:cNvSpPr/>
      </xdr:nvSpPr>
      <xdr:spPr bwMode="auto">
        <a:xfrm>
          <a:off x="5600700" y="255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123531</xdr:rowOff>
    </xdr:from>
    <xdr:ext cx="762000" cy="259045"/>
    <xdr:sp macro="" textlink="">
      <xdr:nvSpPr>
        <xdr:cNvPr id="70" name="人口1人当たり決算額の推移該当値テキスト130"/>
        <xdr:cNvSpPr txBox="1"/>
      </xdr:nvSpPr>
      <xdr:spPr>
        <a:xfrm>
          <a:off x="5740400" y="240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49435</xdr:rowOff>
    </xdr:from>
    <xdr:to>
      <xdr:col>26</xdr:col>
      <xdr:colOff>101600</xdr:colOff>
      <xdr:row>15</xdr:row>
      <xdr:rowOff>151035</xdr:rowOff>
    </xdr:to>
    <xdr:sp macro="" textlink="">
      <xdr:nvSpPr>
        <xdr:cNvPr id="71" name="楕円 70"/>
        <xdr:cNvSpPr/>
      </xdr:nvSpPr>
      <xdr:spPr bwMode="auto">
        <a:xfrm>
          <a:off x="4953000" y="266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161212</xdr:rowOff>
    </xdr:from>
    <xdr:ext cx="736600" cy="259045"/>
    <xdr:sp macro="" textlink="">
      <xdr:nvSpPr>
        <xdr:cNvPr id="72" name="テキスト ボックス 71"/>
        <xdr:cNvSpPr txBox="1"/>
      </xdr:nvSpPr>
      <xdr:spPr>
        <a:xfrm>
          <a:off x="4622800" y="243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46673</xdr:rowOff>
    </xdr:from>
    <xdr:to>
      <xdr:col>22</xdr:col>
      <xdr:colOff>165100</xdr:colOff>
      <xdr:row>15</xdr:row>
      <xdr:rowOff>148273</xdr:rowOff>
    </xdr:to>
    <xdr:sp macro="" textlink="">
      <xdr:nvSpPr>
        <xdr:cNvPr id="73" name="楕円 72"/>
        <xdr:cNvSpPr/>
      </xdr:nvSpPr>
      <xdr:spPr bwMode="auto">
        <a:xfrm>
          <a:off x="4254500" y="2666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158450</xdr:rowOff>
    </xdr:from>
    <xdr:ext cx="762000" cy="259045"/>
    <xdr:sp macro="" textlink="">
      <xdr:nvSpPr>
        <xdr:cNvPr id="74" name="テキスト ボックス 73"/>
        <xdr:cNvSpPr txBox="1"/>
      </xdr:nvSpPr>
      <xdr:spPr>
        <a:xfrm>
          <a:off x="3924300" y="24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27642</xdr:rowOff>
    </xdr:from>
    <xdr:to>
      <xdr:col>19</xdr:col>
      <xdr:colOff>38100</xdr:colOff>
      <xdr:row>15</xdr:row>
      <xdr:rowOff>129242</xdr:rowOff>
    </xdr:to>
    <xdr:sp macro="" textlink="">
      <xdr:nvSpPr>
        <xdr:cNvPr id="75" name="楕円 74"/>
        <xdr:cNvSpPr/>
      </xdr:nvSpPr>
      <xdr:spPr bwMode="auto">
        <a:xfrm>
          <a:off x="3556000" y="264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139419</xdr:rowOff>
    </xdr:from>
    <xdr:ext cx="762000" cy="259045"/>
    <xdr:sp macro="" textlink="">
      <xdr:nvSpPr>
        <xdr:cNvPr id="76" name="テキスト ボックス 75"/>
        <xdr:cNvSpPr txBox="1"/>
      </xdr:nvSpPr>
      <xdr:spPr>
        <a:xfrm>
          <a:off x="3225800" y="241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52102</xdr:rowOff>
    </xdr:from>
    <xdr:to>
      <xdr:col>15</xdr:col>
      <xdr:colOff>101600</xdr:colOff>
      <xdr:row>16</xdr:row>
      <xdr:rowOff>153702</xdr:rowOff>
    </xdr:to>
    <xdr:sp macro="" textlink="">
      <xdr:nvSpPr>
        <xdr:cNvPr id="77" name="楕円 76"/>
        <xdr:cNvSpPr/>
      </xdr:nvSpPr>
      <xdr:spPr bwMode="auto">
        <a:xfrm>
          <a:off x="2857500" y="2842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138479</xdr:rowOff>
    </xdr:from>
    <xdr:ext cx="762000" cy="259045"/>
    <xdr:sp macro="" textlink="">
      <xdr:nvSpPr>
        <xdr:cNvPr id="78" name="テキスト ボックス 77"/>
        <xdr:cNvSpPr txBox="1"/>
      </xdr:nvSpPr>
      <xdr:spPr>
        <a:xfrm>
          <a:off x="2527300" y="292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332577</xdr:rowOff>
    </xdr:from>
    <xdr:to>
      <xdr:col>29</xdr:col>
      <xdr:colOff>127000</xdr:colOff>
      <xdr:row>34</xdr:row>
      <xdr:rowOff>62404</xdr:rowOff>
    </xdr:to>
    <xdr:cxnSp macro="">
      <xdr:nvCxnSpPr>
        <xdr:cNvPr id="113" name="直線コネクタ 112"/>
        <xdr:cNvCxnSpPr/>
      </xdr:nvCxnSpPr>
      <xdr:spPr bwMode="auto">
        <a:xfrm>
          <a:off x="5003800" y="6257127"/>
          <a:ext cx="647700" cy="7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332577</xdr:rowOff>
    </xdr:from>
    <xdr:to>
      <xdr:col>26</xdr:col>
      <xdr:colOff>50800</xdr:colOff>
      <xdr:row>34</xdr:row>
      <xdr:rowOff>67858</xdr:rowOff>
    </xdr:to>
    <xdr:cxnSp macro="">
      <xdr:nvCxnSpPr>
        <xdr:cNvPr id="116" name="直線コネクタ 115"/>
        <xdr:cNvCxnSpPr/>
      </xdr:nvCxnSpPr>
      <xdr:spPr bwMode="auto">
        <a:xfrm flipV="1">
          <a:off x="4305300" y="6257127"/>
          <a:ext cx="698500" cy="7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67858</xdr:rowOff>
    </xdr:from>
    <xdr:to>
      <xdr:col>22</xdr:col>
      <xdr:colOff>114300</xdr:colOff>
      <xdr:row>34</xdr:row>
      <xdr:rowOff>145451</xdr:rowOff>
    </xdr:to>
    <xdr:cxnSp macro="">
      <xdr:nvCxnSpPr>
        <xdr:cNvPr id="119" name="直線コネクタ 118"/>
        <xdr:cNvCxnSpPr/>
      </xdr:nvCxnSpPr>
      <xdr:spPr bwMode="auto">
        <a:xfrm flipV="1">
          <a:off x="3606800" y="6335308"/>
          <a:ext cx="698500" cy="77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133009</xdr:rowOff>
    </xdr:from>
    <xdr:to>
      <xdr:col>18</xdr:col>
      <xdr:colOff>177800</xdr:colOff>
      <xdr:row>34</xdr:row>
      <xdr:rowOff>145451</xdr:rowOff>
    </xdr:to>
    <xdr:cxnSp macro="">
      <xdr:nvCxnSpPr>
        <xdr:cNvPr id="122" name="直線コネクタ 121"/>
        <xdr:cNvCxnSpPr/>
      </xdr:nvCxnSpPr>
      <xdr:spPr bwMode="auto">
        <a:xfrm>
          <a:off x="2908300" y="6400459"/>
          <a:ext cx="698500" cy="12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11604</xdr:rowOff>
    </xdr:from>
    <xdr:to>
      <xdr:col>29</xdr:col>
      <xdr:colOff>177800</xdr:colOff>
      <xdr:row>34</xdr:row>
      <xdr:rowOff>113204</xdr:rowOff>
    </xdr:to>
    <xdr:sp macro="" textlink="">
      <xdr:nvSpPr>
        <xdr:cNvPr id="132" name="楕円 131"/>
        <xdr:cNvSpPr/>
      </xdr:nvSpPr>
      <xdr:spPr bwMode="auto">
        <a:xfrm>
          <a:off x="5600700" y="627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199581</xdr:rowOff>
    </xdr:from>
    <xdr:ext cx="762000" cy="259045"/>
    <xdr:sp macro="" textlink="">
      <xdr:nvSpPr>
        <xdr:cNvPr id="133" name="人口1人当たり決算額の推移該当値テキスト445"/>
        <xdr:cNvSpPr txBox="1"/>
      </xdr:nvSpPr>
      <xdr:spPr>
        <a:xfrm>
          <a:off x="5740400" y="612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281777</xdr:rowOff>
    </xdr:from>
    <xdr:to>
      <xdr:col>26</xdr:col>
      <xdr:colOff>101600</xdr:colOff>
      <xdr:row>34</xdr:row>
      <xdr:rowOff>40477</xdr:rowOff>
    </xdr:to>
    <xdr:sp macro="" textlink="">
      <xdr:nvSpPr>
        <xdr:cNvPr id="134" name="楕円 133"/>
        <xdr:cNvSpPr/>
      </xdr:nvSpPr>
      <xdr:spPr bwMode="auto">
        <a:xfrm>
          <a:off x="4953000" y="620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50654</xdr:rowOff>
    </xdr:from>
    <xdr:ext cx="736600" cy="259045"/>
    <xdr:sp macro="" textlink="">
      <xdr:nvSpPr>
        <xdr:cNvPr id="135" name="テキスト ボックス 134"/>
        <xdr:cNvSpPr txBox="1"/>
      </xdr:nvSpPr>
      <xdr:spPr>
        <a:xfrm>
          <a:off x="4622800" y="5975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17058</xdr:rowOff>
    </xdr:from>
    <xdr:to>
      <xdr:col>22</xdr:col>
      <xdr:colOff>165100</xdr:colOff>
      <xdr:row>34</xdr:row>
      <xdr:rowOff>118658</xdr:rowOff>
    </xdr:to>
    <xdr:sp macro="" textlink="">
      <xdr:nvSpPr>
        <xdr:cNvPr id="136" name="楕円 135"/>
        <xdr:cNvSpPr/>
      </xdr:nvSpPr>
      <xdr:spPr bwMode="auto">
        <a:xfrm>
          <a:off x="4254500" y="6284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128835</xdr:rowOff>
    </xdr:from>
    <xdr:ext cx="762000" cy="259045"/>
    <xdr:sp macro="" textlink="">
      <xdr:nvSpPr>
        <xdr:cNvPr id="137" name="テキスト ボックス 136"/>
        <xdr:cNvSpPr txBox="1"/>
      </xdr:nvSpPr>
      <xdr:spPr>
        <a:xfrm>
          <a:off x="3924300" y="60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94651</xdr:rowOff>
    </xdr:from>
    <xdr:to>
      <xdr:col>19</xdr:col>
      <xdr:colOff>38100</xdr:colOff>
      <xdr:row>34</xdr:row>
      <xdr:rowOff>196251</xdr:rowOff>
    </xdr:to>
    <xdr:sp macro="" textlink="">
      <xdr:nvSpPr>
        <xdr:cNvPr id="138" name="楕円 137"/>
        <xdr:cNvSpPr/>
      </xdr:nvSpPr>
      <xdr:spPr bwMode="auto">
        <a:xfrm>
          <a:off x="3556000" y="6362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206428</xdr:rowOff>
    </xdr:from>
    <xdr:ext cx="762000" cy="259045"/>
    <xdr:sp macro="" textlink="">
      <xdr:nvSpPr>
        <xdr:cNvPr id="139" name="テキスト ボックス 138"/>
        <xdr:cNvSpPr txBox="1"/>
      </xdr:nvSpPr>
      <xdr:spPr>
        <a:xfrm>
          <a:off x="3225800" y="613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82209</xdr:rowOff>
    </xdr:from>
    <xdr:to>
      <xdr:col>15</xdr:col>
      <xdr:colOff>101600</xdr:colOff>
      <xdr:row>34</xdr:row>
      <xdr:rowOff>183809</xdr:rowOff>
    </xdr:to>
    <xdr:sp macro="" textlink="">
      <xdr:nvSpPr>
        <xdr:cNvPr id="140" name="楕円 139"/>
        <xdr:cNvSpPr/>
      </xdr:nvSpPr>
      <xdr:spPr bwMode="auto">
        <a:xfrm>
          <a:off x="2857500" y="6349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193986</xdr:rowOff>
    </xdr:from>
    <xdr:ext cx="762000" cy="259045"/>
    <xdr:sp macro="" textlink="">
      <xdr:nvSpPr>
        <xdr:cNvPr id="141" name="テキスト ボックス 140"/>
        <xdr:cNvSpPr txBox="1"/>
      </xdr:nvSpPr>
      <xdr:spPr>
        <a:xfrm>
          <a:off x="2527300" y="611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96018</xdr:rowOff>
    </xdr:from>
    <xdr:to>
      <xdr:col>24</xdr:col>
      <xdr:colOff>63500</xdr:colOff>
      <xdr:row>35</xdr:row>
      <xdr:rowOff>161703</xdr:rowOff>
    </xdr:to>
    <xdr:cxnSp macro="">
      <xdr:nvCxnSpPr>
        <xdr:cNvPr id="61" name="直線コネクタ 60"/>
        <xdr:cNvCxnSpPr/>
      </xdr:nvCxnSpPr>
      <xdr:spPr>
        <a:xfrm flipV="1">
          <a:off x="3797300" y="6096768"/>
          <a:ext cx="8382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161703</xdr:rowOff>
    </xdr:from>
    <xdr:to>
      <xdr:col>19</xdr:col>
      <xdr:colOff>177800</xdr:colOff>
      <xdr:row>36</xdr:row>
      <xdr:rowOff>22333</xdr:rowOff>
    </xdr:to>
    <xdr:cxnSp macro="">
      <xdr:nvCxnSpPr>
        <xdr:cNvPr id="64" name="直線コネクタ 63"/>
        <xdr:cNvCxnSpPr/>
      </xdr:nvCxnSpPr>
      <xdr:spPr>
        <a:xfrm flipV="1">
          <a:off x="2908300" y="6162453"/>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22333</xdr:rowOff>
    </xdr:from>
    <xdr:to>
      <xdr:col>15</xdr:col>
      <xdr:colOff>50800</xdr:colOff>
      <xdr:row>36</xdr:row>
      <xdr:rowOff>23724</xdr:rowOff>
    </xdr:to>
    <xdr:cxnSp macro="">
      <xdr:nvCxnSpPr>
        <xdr:cNvPr id="67" name="直線コネクタ 66"/>
        <xdr:cNvCxnSpPr/>
      </xdr:nvCxnSpPr>
      <xdr:spPr>
        <a:xfrm flipV="1">
          <a:off x="2019300" y="6194533"/>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23724</xdr:rowOff>
    </xdr:from>
    <xdr:to>
      <xdr:col>10</xdr:col>
      <xdr:colOff>114300</xdr:colOff>
      <xdr:row>37</xdr:row>
      <xdr:rowOff>117926</xdr:rowOff>
    </xdr:to>
    <xdr:cxnSp macro="">
      <xdr:nvCxnSpPr>
        <xdr:cNvPr id="70" name="直線コネクタ 69"/>
        <xdr:cNvCxnSpPr/>
      </xdr:nvCxnSpPr>
      <xdr:spPr>
        <a:xfrm flipV="1">
          <a:off x="1130300" y="6195924"/>
          <a:ext cx="889000" cy="26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45218</xdr:rowOff>
    </xdr:from>
    <xdr:to>
      <xdr:col>24</xdr:col>
      <xdr:colOff>114300</xdr:colOff>
      <xdr:row>35</xdr:row>
      <xdr:rowOff>146818</xdr:rowOff>
    </xdr:to>
    <xdr:sp macro="" textlink="">
      <xdr:nvSpPr>
        <xdr:cNvPr id="80" name="楕円 79"/>
        <xdr:cNvSpPr/>
      </xdr:nvSpPr>
      <xdr:spPr>
        <a:xfrm>
          <a:off x="4584700" y="604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23645</xdr:rowOff>
    </xdr:from>
    <xdr:ext cx="534377" cy="259045"/>
    <xdr:sp macro="" textlink="">
      <xdr:nvSpPr>
        <xdr:cNvPr id="81" name="人件費該当値テキスト"/>
        <xdr:cNvSpPr txBox="1"/>
      </xdr:nvSpPr>
      <xdr:spPr>
        <a:xfrm>
          <a:off x="4686300" y="60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110903</xdr:rowOff>
    </xdr:from>
    <xdr:to>
      <xdr:col>20</xdr:col>
      <xdr:colOff>38100</xdr:colOff>
      <xdr:row>36</xdr:row>
      <xdr:rowOff>41053</xdr:rowOff>
    </xdr:to>
    <xdr:sp macro="" textlink="">
      <xdr:nvSpPr>
        <xdr:cNvPr id="82" name="楕円 81"/>
        <xdr:cNvSpPr/>
      </xdr:nvSpPr>
      <xdr:spPr>
        <a:xfrm>
          <a:off x="3746500" y="61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32180</xdr:rowOff>
    </xdr:from>
    <xdr:ext cx="534377" cy="259045"/>
    <xdr:sp macro="" textlink="">
      <xdr:nvSpPr>
        <xdr:cNvPr id="83" name="テキスト ボックス 82"/>
        <xdr:cNvSpPr txBox="1"/>
      </xdr:nvSpPr>
      <xdr:spPr>
        <a:xfrm>
          <a:off x="3530111" y="62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142983</xdr:rowOff>
    </xdr:from>
    <xdr:to>
      <xdr:col>15</xdr:col>
      <xdr:colOff>101600</xdr:colOff>
      <xdr:row>36</xdr:row>
      <xdr:rowOff>73133</xdr:rowOff>
    </xdr:to>
    <xdr:sp macro="" textlink="">
      <xdr:nvSpPr>
        <xdr:cNvPr id="84" name="楕円 83"/>
        <xdr:cNvSpPr/>
      </xdr:nvSpPr>
      <xdr:spPr>
        <a:xfrm>
          <a:off x="2857500" y="61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64260</xdr:rowOff>
    </xdr:from>
    <xdr:ext cx="534377" cy="259045"/>
    <xdr:sp macro="" textlink="">
      <xdr:nvSpPr>
        <xdr:cNvPr id="85" name="テキスト ボックス 84"/>
        <xdr:cNvSpPr txBox="1"/>
      </xdr:nvSpPr>
      <xdr:spPr>
        <a:xfrm>
          <a:off x="2641111" y="62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144374</xdr:rowOff>
    </xdr:from>
    <xdr:to>
      <xdr:col>10</xdr:col>
      <xdr:colOff>165100</xdr:colOff>
      <xdr:row>36</xdr:row>
      <xdr:rowOff>74524</xdr:rowOff>
    </xdr:to>
    <xdr:sp macro="" textlink="">
      <xdr:nvSpPr>
        <xdr:cNvPr id="86" name="楕円 85"/>
        <xdr:cNvSpPr/>
      </xdr:nvSpPr>
      <xdr:spPr>
        <a:xfrm>
          <a:off x="1968500" y="61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65651</xdr:rowOff>
    </xdr:from>
    <xdr:ext cx="534377" cy="259045"/>
    <xdr:sp macro="" textlink="">
      <xdr:nvSpPr>
        <xdr:cNvPr id="87" name="テキスト ボックス 86"/>
        <xdr:cNvSpPr txBox="1"/>
      </xdr:nvSpPr>
      <xdr:spPr>
        <a:xfrm>
          <a:off x="1752111" y="62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67126</xdr:rowOff>
    </xdr:from>
    <xdr:to>
      <xdr:col>6</xdr:col>
      <xdr:colOff>38100</xdr:colOff>
      <xdr:row>37</xdr:row>
      <xdr:rowOff>168726</xdr:rowOff>
    </xdr:to>
    <xdr:sp macro="" textlink="">
      <xdr:nvSpPr>
        <xdr:cNvPr id="88" name="楕円 87"/>
        <xdr:cNvSpPr/>
      </xdr:nvSpPr>
      <xdr:spPr>
        <a:xfrm>
          <a:off x="1079500" y="641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159853</xdr:rowOff>
    </xdr:from>
    <xdr:ext cx="534377" cy="259045"/>
    <xdr:sp macro="" textlink="">
      <xdr:nvSpPr>
        <xdr:cNvPr id="89" name="テキスト ボックス 88"/>
        <xdr:cNvSpPr txBox="1"/>
      </xdr:nvSpPr>
      <xdr:spPr>
        <a:xfrm>
          <a:off x="863111" y="650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24823</xdr:rowOff>
    </xdr:from>
    <xdr:to>
      <xdr:col>24</xdr:col>
      <xdr:colOff>63500</xdr:colOff>
      <xdr:row>55</xdr:row>
      <xdr:rowOff>49740</xdr:rowOff>
    </xdr:to>
    <xdr:cxnSp macro="">
      <xdr:nvCxnSpPr>
        <xdr:cNvPr id="121" name="直線コネクタ 120"/>
        <xdr:cNvCxnSpPr/>
      </xdr:nvCxnSpPr>
      <xdr:spPr>
        <a:xfrm>
          <a:off x="3797300" y="9454573"/>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24823</xdr:rowOff>
    </xdr:from>
    <xdr:to>
      <xdr:col>19</xdr:col>
      <xdr:colOff>177800</xdr:colOff>
      <xdr:row>56</xdr:row>
      <xdr:rowOff>6056</xdr:rowOff>
    </xdr:to>
    <xdr:cxnSp macro="">
      <xdr:nvCxnSpPr>
        <xdr:cNvPr id="124" name="直線コネクタ 123"/>
        <xdr:cNvCxnSpPr/>
      </xdr:nvCxnSpPr>
      <xdr:spPr>
        <a:xfrm flipV="1">
          <a:off x="2908300" y="9454573"/>
          <a:ext cx="889000" cy="15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6056</xdr:rowOff>
    </xdr:from>
    <xdr:to>
      <xdr:col>15</xdr:col>
      <xdr:colOff>50800</xdr:colOff>
      <xdr:row>56</xdr:row>
      <xdr:rowOff>60452</xdr:rowOff>
    </xdr:to>
    <xdr:cxnSp macro="">
      <xdr:nvCxnSpPr>
        <xdr:cNvPr id="127" name="直線コネクタ 126"/>
        <xdr:cNvCxnSpPr/>
      </xdr:nvCxnSpPr>
      <xdr:spPr>
        <a:xfrm flipV="1">
          <a:off x="2019300" y="9607256"/>
          <a:ext cx="889000" cy="5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60452</xdr:rowOff>
    </xdr:from>
    <xdr:to>
      <xdr:col>10</xdr:col>
      <xdr:colOff>114300</xdr:colOff>
      <xdr:row>56</xdr:row>
      <xdr:rowOff>105998</xdr:rowOff>
    </xdr:to>
    <xdr:cxnSp macro="">
      <xdr:nvCxnSpPr>
        <xdr:cNvPr id="130" name="直線コネクタ 129"/>
        <xdr:cNvCxnSpPr/>
      </xdr:nvCxnSpPr>
      <xdr:spPr>
        <a:xfrm flipV="1">
          <a:off x="1130300" y="9661652"/>
          <a:ext cx="889000" cy="4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170390</xdr:rowOff>
    </xdr:from>
    <xdr:to>
      <xdr:col>24</xdr:col>
      <xdr:colOff>114300</xdr:colOff>
      <xdr:row>55</xdr:row>
      <xdr:rowOff>100540</xdr:rowOff>
    </xdr:to>
    <xdr:sp macro="" textlink="">
      <xdr:nvSpPr>
        <xdr:cNvPr id="140" name="楕円 139"/>
        <xdr:cNvSpPr/>
      </xdr:nvSpPr>
      <xdr:spPr>
        <a:xfrm>
          <a:off x="4584700" y="94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21817</xdr:rowOff>
    </xdr:from>
    <xdr:ext cx="534377" cy="259045"/>
    <xdr:sp macro="" textlink="">
      <xdr:nvSpPr>
        <xdr:cNvPr id="141" name="物件費該当値テキスト"/>
        <xdr:cNvSpPr txBox="1"/>
      </xdr:nvSpPr>
      <xdr:spPr>
        <a:xfrm>
          <a:off x="4686300" y="92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145473</xdr:rowOff>
    </xdr:from>
    <xdr:to>
      <xdr:col>20</xdr:col>
      <xdr:colOff>38100</xdr:colOff>
      <xdr:row>55</xdr:row>
      <xdr:rowOff>75623</xdr:rowOff>
    </xdr:to>
    <xdr:sp macro="" textlink="">
      <xdr:nvSpPr>
        <xdr:cNvPr id="142" name="楕円 141"/>
        <xdr:cNvSpPr/>
      </xdr:nvSpPr>
      <xdr:spPr>
        <a:xfrm>
          <a:off x="3746500" y="94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92150</xdr:rowOff>
    </xdr:from>
    <xdr:ext cx="534377" cy="259045"/>
    <xdr:sp macro="" textlink="">
      <xdr:nvSpPr>
        <xdr:cNvPr id="143" name="テキスト ボックス 142"/>
        <xdr:cNvSpPr txBox="1"/>
      </xdr:nvSpPr>
      <xdr:spPr>
        <a:xfrm>
          <a:off x="3530111" y="91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126706</xdr:rowOff>
    </xdr:from>
    <xdr:to>
      <xdr:col>15</xdr:col>
      <xdr:colOff>101600</xdr:colOff>
      <xdr:row>56</xdr:row>
      <xdr:rowOff>56856</xdr:rowOff>
    </xdr:to>
    <xdr:sp macro="" textlink="">
      <xdr:nvSpPr>
        <xdr:cNvPr id="144" name="楕円 143"/>
        <xdr:cNvSpPr/>
      </xdr:nvSpPr>
      <xdr:spPr>
        <a:xfrm>
          <a:off x="2857500" y="95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73383</xdr:rowOff>
    </xdr:from>
    <xdr:ext cx="534377" cy="259045"/>
    <xdr:sp macro="" textlink="">
      <xdr:nvSpPr>
        <xdr:cNvPr id="145" name="テキスト ボックス 144"/>
        <xdr:cNvSpPr txBox="1"/>
      </xdr:nvSpPr>
      <xdr:spPr>
        <a:xfrm>
          <a:off x="2641111" y="93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9652</xdr:rowOff>
    </xdr:from>
    <xdr:to>
      <xdr:col>10</xdr:col>
      <xdr:colOff>165100</xdr:colOff>
      <xdr:row>56</xdr:row>
      <xdr:rowOff>111252</xdr:rowOff>
    </xdr:to>
    <xdr:sp macro="" textlink="">
      <xdr:nvSpPr>
        <xdr:cNvPr id="146" name="楕円 145"/>
        <xdr:cNvSpPr/>
      </xdr:nvSpPr>
      <xdr:spPr>
        <a:xfrm>
          <a:off x="1968500" y="961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127779</xdr:rowOff>
    </xdr:from>
    <xdr:ext cx="534377" cy="259045"/>
    <xdr:sp macro="" textlink="">
      <xdr:nvSpPr>
        <xdr:cNvPr id="147" name="テキスト ボックス 146"/>
        <xdr:cNvSpPr txBox="1"/>
      </xdr:nvSpPr>
      <xdr:spPr>
        <a:xfrm>
          <a:off x="1752111" y="93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55198</xdr:rowOff>
    </xdr:from>
    <xdr:to>
      <xdr:col>6</xdr:col>
      <xdr:colOff>38100</xdr:colOff>
      <xdr:row>56</xdr:row>
      <xdr:rowOff>156798</xdr:rowOff>
    </xdr:to>
    <xdr:sp macro="" textlink="">
      <xdr:nvSpPr>
        <xdr:cNvPr id="148" name="楕円 147"/>
        <xdr:cNvSpPr/>
      </xdr:nvSpPr>
      <xdr:spPr>
        <a:xfrm>
          <a:off x="1079500" y="965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1875</xdr:rowOff>
    </xdr:from>
    <xdr:ext cx="534377" cy="259045"/>
    <xdr:sp macro="" textlink="">
      <xdr:nvSpPr>
        <xdr:cNvPr id="149" name="テキスト ボックス 148"/>
        <xdr:cNvSpPr txBox="1"/>
      </xdr:nvSpPr>
      <xdr:spPr>
        <a:xfrm>
          <a:off x="863111" y="943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34224</xdr:rowOff>
    </xdr:from>
    <xdr:to>
      <xdr:col>24</xdr:col>
      <xdr:colOff>63500</xdr:colOff>
      <xdr:row>76</xdr:row>
      <xdr:rowOff>48899</xdr:rowOff>
    </xdr:to>
    <xdr:cxnSp macro="">
      <xdr:nvCxnSpPr>
        <xdr:cNvPr id="176" name="直線コネクタ 175"/>
        <xdr:cNvCxnSpPr/>
      </xdr:nvCxnSpPr>
      <xdr:spPr>
        <a:xfrm flipV="1">
          <a:off x="3797300" y="13064424"/>
          <a:ext cx="8382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48899</xdr:rowOff>
    </xdr:from>
    <xdr:to>
      <xdr:col>19</xdr:col>
      <xdr:colOff>177800</xdr:colOff>
      <xdr:row>76</xdr:row>
      <xdr:rowOff>61199</xdr:rowOff>
    </xdr:to>
    <xdr:cxnSp macro="">
      <xdr:nvCxnSpPr>
        <xdr:cNvPr id="179" name="直線コネクタ 178"/>
        <xdr:cNvCxnSpPr/>
      </xdr:nvCxnSpPr>
      <xdr:spPr>
        <a:xfrm flipV="1">
          <a:off x="2908300" y="13079099"/>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62616</xdr:rowOff>
    </xdr:from>
    <xdr:to>
      <xdr:col>15</xdr:col>
      <xdr:colOff>50800</xdr:colOff>
      <xdr:row>76</xdr:row>
      <xdr:rowOff>61199</xdr:rowOff>
    </xdr:to>
    <xdr:cxnSp macro="">
      <xdr:nvCxnSpPr>
        <xdr:cNvPr id="182" name="直線コネクタ 181"/>
        <xdr:cNvCxnSpPr/>
      </xdr:nvCxnSpPr>
      <xdr:spPr>
        <a:xfrm>
          <a:off x="2019300" y="12921366"/>
          <a:ext cx="889000" cy="1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62616</xdr:rowOff>
    </xdr:from>
    <xdr:to>
      <xdr:col>10</xdr:col>
      <xdr:colOff>114300</xdr:colOff>
      <xdr:row>77</xdr:row>
      <xdr:rowOff>13787</xdr:rowOff>
    </xdr:to>
    <xdr:cxnSp macro="">
      <xdr:nvCxnSpPr>
        <xdr:cNvPr id="185" name="直線コネクタ 184"/>
        <xdr:cNvCxnSpPr/>
      </xdr:nvCxnSpPr>
      <xdr:spPr>
        <a:xfrm flipV="1">
          <a:off x="1130300" y="12921366"/>
          <a:ext cx="889000" cy="29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154874</xdr:rowOff>
    </xdr:from>
    <xdr:to>
      <xdr:col>24</xdr:col>
      <xdr:colOff>114300</xdr:colOff>
      <xdr:row>76</xdr:row>
      <xdr:rowOff>85024</xdr:rowOff>
    </xdr:to>
    <xdr:sp macro="" textlink="">
      <xdr:nvSpPr>
        <xdr:cNvPr id="195" name="楕円 194"/>
        <xdr:cNvSpPr/>
      </xdr:nvSpPr>
      <xdr:spPr>
        <a:xfrm>
          <a:off x="4584700" y="130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6301</xdr:rowOff>
    </xdr:from>
    <xdr:ext cx="469744" cy="259045"/>
    <xdr:sp macro="" textlink="">
      <xdr:nvSpPr>
        <xdr:cNvPr id="196" name="維持補修費該当値テキスト"/>
        <xdr:cNvSpPr txBox="1"/>
      </xdr:nvSpPr>
      <xdr:spPr>
        <a:xfrm>
          <a:off x="4686300" y="1286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169549</xdr:rowOff>
    </xdr:from>
    <xdr:to>
      <xdr:col>20</xdr:col>
      <xdr:colOff>38100</xdr:colOff>
      <xdr:row>76</xdr:row>
      <xdr:rowOff>99699</xdr:rowOff>
    </xdr:to>
    <xdr:sp macro="" textlink="">
      <xdr:nvSpPr>
        <xdr:cNvPr id="197" name="楕円 196"/>
        <xdr:cNvSpPr/>
      </xdr:nvSpPr>
      <xdr:spPr>
        <a:xfrm>
          <a:off x="3746500" y="1302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116227</xdr:rowOff>
    </xdr:from>
    <xdr:ext cx="469744" cy="259045"/>
    <xdr:sp macro="" textlink="">
      <xdr:nvSpPr>
        <xdr:cNvPr id="198" name="テキスト ボックス 197"/>
        <xdr:cNvSpPr txBox="1"/>
      </xdr:nvSpPr>
      <xdr:spPr>
        <a:xfrm>
          <a:off x="3562428" y="128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10399</xdr:rowOff>
    </xdr:from>
    <xdr:to>
      <xdr:col>15</xdr:col>
      <xdr:colOff>101600</xdr:colOff>
      <xdr:row>76</xdr:row>
      <xdr:rowOff>111999</xdr:rowOff>
    </xdr:to>
    <xdr:sp macro="" textlink="">
      <xdr:nvSpPr>
        <xdr:cNvPr id="199" name="楕円 198"/>
        <xdr:cNvSpPr/>
      </xdr:nvSpPr>
      <xdr:spPr>
        <a:xfrm>
          <a:off x="2857500" y="1304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128526</xdr:rowOff>
    </xdr:from>
    <xdr:ext cx="469744" cy="259045"/>
    <xdr:sp macro="" textlink="">
      <xdr:nvSpPr>
        <xdr:cNvPr id="200" name="テキスト ボックス 199"/>
        <xdr:cNvSpPr txBox="1"/>
      </xdr:nvSpPr>
      <xdr:spPr>
        <a:xfrm>
          <a:off x="2673428" y="1281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11816</xdr:rowOff>
    </xdr:from>
    <xdr:to>
      <xdr:col>10</xdr:col>
      <xdr:colOff>165100</xdr:colOff>
      <xdr:row>75</xdr:row>
      <xdr:rowOff>113416</xdr:rowOff>
    </xdr:to>
    <xdr:sp macro="" textlink="">
      <xdr:nvSpPr>
        <xdr:cNvPr id="201" name="楕円 200"/>
        <xdr:cNvSpPr/>
      </xdr:nvSpPr>
      <xdr:spPr>
        <a:xfrm>
          <a:off x="1968500" y="128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129943</xdr:rowOff>
    </xdr:from>
    <xdr:ext cx="534377" cy="259045"/>
    <xdr:sp macro="" textlink="">
      <xdr:nvSpPr>
        <xdr:cNvPr id="202" name="テキスト ボックス 201"/>
        <xdr:cNvSpPr txBox="1"/>
      </xdr:nvSpPr>
      <xdr:spPr>
        <a:xfrm>
          <a:off x="1752111" y="126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134437</xdr:rowOff>
    </xdr:from>
    <xdr:to>
      <xdr:col>6</xdr:col>
      <xdr:colOff>38100</xdr:colOff>
      <xdr:row>77</xdr:row>
      <xdr:rowOff>64587</xdr:rowOff>
    </xdr:to>
    <xdr:sp macro="" textlink="">
      <xdr:nvSpPr>
        <xdr:cNvPr id="203" name="楕円 202"/>
        <xdr:cNvSpPr/>
      </xdr:nvSpPr>
      <xdr:spPr>
        <a:xfrm>
          <a:off x="1079500" y="131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81114</xdr:rowOff>
    </xdr:from>
    <xdr:ext cx="469744" cy="259045"/>
    <xdr:sp macro="" textlink="">
      <xdr:nvSpPr>
        <xdr:cNvPr id="204" name="テキスト ボックス 203"/>
        <xdr:cNvSpPr txBox="1"/>
      </xdr:nvSpPr>
      <xdr:spPr>
        <a:xfrm>
          <a:off x="895428" y="1293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28397</xdr:rowOff>
    </xdr:from>
    <xdr:to>
      <xdr:col>24</xdr:col>
      <xdr:colOff>62865</xdr:colOff>
      <xdr:row>98</xdr:row>
      <xdr:rowOff>68605</xdr:rowOff>
    </xdr:to>
    <xdr:cxnSp macro="">
      <xdr:nvCxnSpPr>
        <xdr:cNvPr id="229" name="直線コネクタ 228"/>
        <xdr:cNvCxnSpPr/>
      </xdr:nvCxnSpPr>
      <xdr:spPr>
        <a:xfrm flipV="1">
          <a:off x="4633595" y="15630347"/>
          <a:ext cx="1270" cy="124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72432</xdr:rowOff>
    </xdr:from>
    <xdr:ext cx="534377" cy="259045"/>
    <xdr:sp macro="" textlink="">
      <xdr:nvSpPr>
        <xdr:cNvPr id="230" name="扶助費最小値テキスト"/>
        <xdr:cNvSpPr txBox="1"/>
      </xdr:nvSpPr>
      <xdr:spPr>
        <a:xfrm>
          <a:off x="4686300"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68605</xdr:rowOff>
    </xdr:from>
    <xdr:to>
      <xdr:col>24</xdr:col>
      <xdr:colOff>152400</xdr:colOff>
      <xdr:row>98</xdr:row>
      <xdr:rowOff>68605</xdr:rowOff>
    </xdr:to>
    <xdr:cxnSp macro="">
      <xdr:nvCxnSpPr>
        <xdr:cNvPr id="231" name="直線コネクタ 230"/>
        <xdr:cNvCxnSpPr/>
      </xdr:nvCxnSpPr>
      <xdr:spPr>
        <a:xfrm>
          <a:off x="4546600" y="1687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146524</xdr:rowOff>
    </xdr:from>
    <xdr:ext cx="599010" cy="259045"/>
    <xdr:sp macro="" textlink="">
      <xdr:nvSpPr>
        <xdr:cNvPr id="232" name="扶助費最大値テキスト"/>
        <xdr:cNvSpPr txBox="1"/>
      </xdr:nvSpPr>
      <xdr:spPr>
        <a:xfrm>
          <a:off x="4686300" y="154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28397</xdr:rowOff>
    </xdr:from>
    <xdr:to>
      <xdr:col>24</xdr:col>
      <xdr:colOff>152400</xdr:colOff>
      <xdr:row>91</xdr:row>
      <xdr:rowOff>28397</xdr:rowOff>
    </xdr:to>
    <xdr:cxnSp macro="">
      <xdr:nvCxnSpPr>
        <xdr:cNvPr id="233" name="直線コネクタ 232"/>
        <xdr:cNvCxnSpPr/>
      </xdr:nvCxnSpPr>
      <xdr:spPr>
        <a:xfrm>
          <a:off x="4546600" y="1563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90436</xdr:rowOff>
    </xdr:from>
    <xdr:to>
      <xdr:col>24</xdr:col>
      <xdr:colOff>63500</xdr:colOff>
      <xdr:row>98</xdr:row>
      <xdr:rowOff>1423</xdr:rowOff>
    </xdr:to>
    <xdr:cxnSp macro="">
      <xdr:nvCxnSpPr>
        <xdr:cNvPr id="234" name="直線コネクタ 233"/>
        <xdr:cNvCxnSpPr/>
      </xdr:nvCxnSpPr>
      <xdr:spPr>
        <a:xfrm flipV="1">
          <a:off x="3797300" y="16721086"/>
          <a:ext cx="838200" cy="8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102176</xdr:rowOff>
    </xdr:from>
    <xdr:ext cx="599010" cy="259045"/>
    <xdr:sp macro="" textlink="">
      <xdr:nvSpPr>
        <xdr:cNvPr id="235" name="扶助費平均値テキスト"/>
        <xdr:cNvSpPr txBox="1"/>
      </xdr:nvSpPr>
      <xdr:spPr>
        <a:xfrm>
          <a:off x="4686300" y="16218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79299</xdr:rowOff>
    </xdr:from>
    <xdr:to>
      <xdr:col>24</xdr:col>
      <xdr:colOff>114300</xdr:colOff>
      <xdr:row>96</xdr:row>
      <xdr:rowOff>9449</xdr:rowOff>
    </xdr:to>
    <xdr:sp macro="" textlink="">
      <xdr:nvSpPr>
        <xdr:cNvPr id="236" name="フローチャート: 判断 235"/>
        <xdr:cNvSpPr/>
      </xdr:nvSpPr>
      <xdr:spPr>
        <a:xfrm>
          <a:off x="45847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6845</xdr:rowOff>
    </xdr:from>
    <xdr:to>
      <xdr:col>19</xdr:col>
      <xdr:colOff>177800</xdr:colOff>
      <xdr:row>98</xdr:row>
      <xdr:rowOff>1423</xdr:rowOff>
    </xdr:to>
    <xdr:cxnSp macro="">
      <xdr:nvCxnSpPr>
        <xdr:cNvPr id="237" name="直線コネクタ 236"/>
        <xdr:cNvCxnSpPr/>
      </xdr:nvCxnSpPr>
      <xdr:spPr>
        <a:xfrm>
          <a:off x="2908300" y="16637495"/>
          <a:ext cx="889000" cy="16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10058</xdr:rowOff>
    </xdr:from>
    <xdr:to>
      <xdr:col>20</xdr:col>
      <xdr:colOff>38100</xdr:colOff>
      <xdr:row>96</xdr:row>
      <xdr:rowOff>111658</xdr:rowOff>
    </xdr:to>
    <xdr:sp macro="" textlink="">
      <xdr:nvSpPr>
        <xdr:cNvPr id="238" name="フローチャート: 判断 237"/>
        <xdr:cNvSpPr/>
      </xdr:nvSpPr>
      <xdr:spPr>
        <a:xfrm>
          <a:off x="3746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128185</xdr:rowOff>
    </xdr:from>
    <xdr:ext cx="534377" cy="259045"/>
    <xdr:sp macro="" textlink="">
      <xdr:nvSpPr>
        <xdr:cNvPr id="239" name="テキスト ボックス 238"/>
        <xdr:cNvSpPr txBox="1"/>
      </xdr:nvSpPr>
      <xdr:spPr>
        <a:xfrm>
          <a:off x="3530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6845</xdr:rowOff>
    </xdr:from>
    <xdr:to>
      <xdr:col>15</xdr:col>
      <xdr:colOff>50800</xdr:colOff>
      <xdr:row>98</xdr:row>
      <xdr:rowOff>122010</xdr:rowOff>
    </xdr:to>
    <xdr:cxnSp macro="">
      <xdr:nvCxnSpPr>
        <xdr:cNvPr id="240" name="直線コネクタ 239"/>
        <xdr:cNvCxnSpPr/>
      </xdr:nvCxnSpPr>
      <xdr:spPr>
        <a:xfrm flipV="1">
          <a:off x="2019300" y="16637495"/>
          <a:ext cx="889000" cy="28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29744</xdr:rowOff>
    </xdr:from>
    <xdr:to>
      <xdr:col>15</xdr:col>
      <xdr:colOff>101600</xdr:colOff>
      <xdr:row>95</xdr:row>
      <xdr:rowOff>131344</xdr:rowOff>
    </xdr:to>
    <xdr:sp macro="" textlink="">
      <xdr:nvSpPr>
        <xdr:cNvPr id="241" name="フローチャート: 判断 240"/>
        <xdr:cNvSpPr/>
      </xdr:nvSpPr>
      <xdr:spPr>
        <a:xfrm>
          <a:off x="2857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147871</xdr:rowOff>
    </xdr:from>
    <xdr:ext cx="599010" cy="259045"/>
    <xdr:sp macro="" textlink="">
      <xdr:nvSpPr>
        <xdr:cNvPr id="242" name="テキスト ボックス 241"/>
        <xdr:cNvSpPr txBox="1"/>
      </xdr:nvSpPr>
      <xdr:spPr>
        <a:xfrm>
          <a:off x="2608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72225</xdr:rowOff>
    </xdr:from>
    <xdr:to>
      <xdr:col>10</xdr:col>
      <xdr:colOff>114300</xdr:colOff>
      <xdr:row>98</xdr:row>
      <xdr:rowOff>122010</xdr:rowOff>
    </xdr:to>
    <xdr:cxnSp macro="">
      <xdr:nvCxnSpPr>
        <xdr:cNvPr id="243" name="直線コネクタ 242"/>
        <xdr:cNvCxnSpPr/>
      </xdr:nvCxnSpPr>
      <xdr:spPr>
        <a:xfrm>
          <a:off x="1130300" y="16874325"/>
          <a:ext cx="8890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158268</xdr:rowOff>
    </xdr:from>
    <xdr:to>
      <xdr:col>10</xdr:col>
      <xdr:colOff>165100</xdr:colOff>
      <xdr:row>97</xdr:row>
      <xdr:rowOff>88418</xdr:rowOff>
    </xdr:to>
    <xdr:sp macro="" textlink="">
      <xdr:nvSpPr>
        <xdr:cNvPr id="244" name="フローチャート: 判断 243"/>
        <xdr:cNvSpPr/>
      </xdr:nvSpPr>
      <xdr:spPr>
        <a:xfrm>
          <a:off x="1968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104945</xdr:rowOff>
    </xdr:from>
    <xdr:ext cx="534377" cy="259045"/>
    <xdr:sp macro="" textlink="">
      <xdr:nvSpPr>
        <xdr:cNvPr id="245" name="テキスト ボックス 244"/>
        <xdr:cNvSpPr txBox="1"/>
      </xdr:nvSpPr>
      <xdr:spPr>
        <a:xfrm>
          <a:off x="1752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6" name="フローチャート: 判断 245"/>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7" name="テキスト ボックス 246"/>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39636</xdr:rowOff>
    </xdr:from>
    <xdr:to>
      <xdr:col>24</xdr:col>
      <xdr:colOff>114300</xdr:colOff>
      <xdr:row>97</xdr:row>
      <xdr:rowOff>141236</xdr:rowOff>
    </xdr:to>
    <xdr:sp macro="" textlink="">
      <xdr:nvSpPr>
        <xdr:cNvPr id="253" name="楕円 252"/>
        <xdr:cNvSpPr/>
      </xdr:nvSpPr>
      <xdr:spPr>
        <a:xfrm>
          <a:off x="4584700" y="166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18063</xdr:rowOff>
    </xdr:from>
    <xdr:ext cx="534377" cy="259045"/>
    <xdr:sp macro="" textlink="">
      <xdr:nvSpPr>
        <xdr:cNvPr id="254" name="扶助費該当値テキスト"/>
        <xdr:cNvSpPr txBox="1"/>
      </xdr:nvSpPr>
      <xdr:spPr>
        <a:xfrm>
          <a:off x="4686300" y="1664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122073</xdr:rowOff>
    </xdr:from>
    <xdr:to>
      <xdr:col>20</xdr:col>
      <xdr:colOff>38100</xdr:colOff>
      <xdr:row>98</xdr:row>
      <xdr:rowOff>52223</xdr:rowOff>
    </xdr:to>
    <xdr:sp macro="" textlink="">
      <xdr:nvSpPr>
        <xdr:cNvPr id="255" name="楕円 254"/>
        <xdr:cNvSpPr/>
      </xdr:nvSpPr>
      <xdr:spPr>
        <a:xfrm>
          <a:off x="3746500" y="167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43350</xdr:rowOff>
    </xdr:from>
    <xdr:ext cx="534377" cy="259045"/>
    <xdr:sp macro="" textlink="">
      <xdr:nvSpPr>
        <xdr:cNvPr id="256" name="テキスト ボックス 255"/>
        <xdr:cNvSpPr txBox="1"/>
      </xdr:nvSpPr>
      <xdr:spPr>
        <a:xfrm>
          <a:off x="3530111" y="1684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127495</xdr:rowOff>
    </xdr:from>
    <xdr:to>
      <xdr:col>15</xdr:col>
      <xdr:colOff>101600</xdr:colOff>
      <xdr:row>97</xdr:row>
      <xdr:rowOff>57645</xdr:rowOff>
    </xdr:to>
    <xdr:sp macro="" textlink="">
      <xdr:nvSpPr>
        <xdr:cNvPr id="257" name="楕円 256"/>
        <xdr:cNvSpPr/>
      </xdr:nvSpPr>
      <xdr:spPr>
        <a:xfrm>
          <a:off x="2857500" y="165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48772</xdr:rowOff>
    </xdr:from>
    <xdr:ext cx="534377" cy="259045"/>
    <xdr:sp macro="" textlink="">
      <xdr:nvSpPr>
        <xdr:cNvPr id="258" name="テキスト ボックス 257"/>
        <xdr:cNvSpPr txBox="1"/>
      </xdr:nvSpPr>
      <xdr:spPr>
        <a:xfrm>
          <a:off x="2641111" y="166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71210</xdr:rowOff>
    </xdr:from>
    <xdr:to>
      <xdr:col>10</xdr:col>
      <xdr:colOff>165100</xdr:colOff>
      <xdr:row>99</xdr:row>
      <xdr:rowOff>1360</xdr:rowOff>
    </xdr:to>
    <xdr:sp macro="" textlink="">
      <xdr:nvSpPr>
        <xdr:cNvPr id="259" name="楕円 258"/>
        <xdr:cNvSpPr/>
      </xdr:nvSpPr>
      <xdr:spPr>
        <a:xfrm>
          <a:off x="1968500" y="168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163937</xdr:rowOff>
    </xdr:from>
    <xdr:ext cx="534377" cy="259045"/>
    <xdr:sp macro="" textlink="">
      <xdr:nvSpPr>
        <xdr:cNvPr id="260" name="テキスト ボックス 259"/>
        <xdr:cNvSpPr txBox="1"/>
      </xdr:nvSpPr>
      <xdr:spPr>
        <a:xfrm>
          <a:off x="1752111" y="169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21425</xdr:rowOff>
    </xdr:from>
    <xdr:to>
      <xdr:col>6</xdr:col>
      <xdr:colOff>38100</xdr:colOff>
      <xdr:row>98</xdr:row>
      <xdr:rowOff>123025</xdr:rowOff>
    </xdr:to>
    <xdr:sp macro="" textlink="">
      <xdr:nvSpPr>
        <xdr:cNvPr id="261" name="楕円 260"/>
        <xdr:cNvSpPr/>
      </xdr:nvSpPr>
      <xdr:spPr>
        <a:xfrm>
          <a:off x="1079500" y="168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114152</xdr:rowOff>
    </xdr:from>
    <xdr:ext cx="534377" cy="259045"/>
    <xdr:sp macro="" textlink="">
      <xdr:nvSpPr>
        <xdr:cNvPr id="262" name="テキスト ボックス 261"/>
        <xdr:cNvSpPr txBox="1"/>
      </xdr:nvSpPr>
      <xdr:spPr>
        <a:xfrm>
          <a:off x="863111" y="169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86" name="直線コネクタ 285"/>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87" name="補助費等最小値テキスト"/>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88" name="直線コネクタ 287"/>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89" name="補助費等最大値テキスト"/>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0" name="直線コネクタ 289"/>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3302</xdr:rowOff>
    </xdr:from>
    <xdr:to>
      <xdr:col>55</xdr:col>
      <xdr:colOff>0</xdr:colOff>
      <xdr:row>35</xdr:row>
      <xdr:rowOff>28311</xdr:rowOff>
    </xdr:to>
    <xdr:cxnSp macro="">
      <xdr:nvCxnSpPr>
        <xdr:cNvPr id="291" name="直線コネクタ 290"/>
        <xdr:cNvCxnSpPr/>
      </xdr:nvCxnSpPr>
      <xdr:spPr>
        <a:xfrm>
          <a:off x="9639300" y="6004052"/>
          <a:ext cx="8382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2" name="補助費等平均値テキスト"/>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3" name="フローチャート: 判断 292"/>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3302</xdr:rowOff>
    </xdr:from>
    <xdr:to>
      <xdr:col>50</xdr:col>
      <xdr:colOff>114300</xdr:colOff>
      <xdr:row>35</xdr:row>
      <xdr:rowOff>74511</xdr:rowOff>
    </xdr:to>
    <xdr:cxnSp macro="">
      <xdr:nvCxnSpPr>
        <xdr:cNvPr id="294" name="直線コネクタ 293"/>
        <xdr:cNvCxnSpPr/>
      </xdr:nvCxnSpPr>
      <xdr:spPr>
        <a:xfrm flipV="1">
          <a:off x="8750300" y="6004052"/>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295" name="フローチャート: 判断 294"/>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296" name="テキスト ボックス 295"/>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25522</xdr:rowOff>
    </xdr:from>
    <xdr:to>
      <xdr:col>45</xdr:col>
      <xdr:colOff>177800</xdr:colOff>
      <xdr:row>35</xdr:row>
      <xdr:rowOff>74511</xdr:rowOff>
    </xdr:to>
    <xdr:cxnSp macro="">
      <xdr:nvCxnSpPr>
        <xdr:cNvPr id="297" name="直線コネクタ 296"/>
        <xdr:cNvCxnSpPr/>
      </xdr:nvCxnSpPr>
      <xdr:spPr>
        <a:xfrm>
          <a:off x="7861300" y="5340472"/>
          <a:ext cx="889000" cy="73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298" name="フローチャート: 判断 297"/>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299" name="テキスト ボックス 298"/>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25522</xdr:rowOff>
    </xdr:from>
    <xdr:to>
      <xdr:col>41</xdr:col>
      <xdr:colOff>50800</xdr:colOff>
      <xdr:row>36</xdr:row>
      <xdr:rowOff>165540</xdr:rowOff>
    </xdr:to>
    <xdr:cxnSp macro="">
      <xdr:nvCxnSpPr>
        <xdr:cNvPr id="300" name="直線コネクタ 299"/>
        <xdr:cNvCxnSpPr/>
      </xdr:nvCxnSpPr>
      <xdr:spPr>
        <a:xfrm flipV="1">
          <a:off x="6972300" y="5340472"/>
          <a:ext cx="889000" cy="99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1" name="フローチャート: 判断 300"/>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2" name="テキスト ボックス 301"/>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3" name="フローチャート: 判断 302"/>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4" name="テキスト ボックス 303"/>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148961</xdr:rowOff>
    </xdr:from>
    <xdr:to>
      <xdr:col>55</xdr:col>
      <xdr:colOff>50800</xdr:colOff>
      <xdr:row>35</xdr:row>
      <xdr:rowOff>79111</xdr:rowOff>
    </xdr:to>
    <xdr:sp macro="" textlink="">
      <xdr:nvSpPr>
        <xdr:cNvPr id="310" name="楕円 309"/>
        <xdr:cNvSpPr/>
      </xdr:nvSpPr>
      <xdr:spPr>
        <a:xfrm>
          <a:off x="10426700" y="5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388</xdr:rowOff>
    </xdr:from>
    <xdr:ext cx="534377" cy="259045"/>
    <xdr:sp macro="" textlink="">
      <xdr:nvSpPr>
        <xdr:cNvPr id="311" name="補助費等該当値テキスト"/>
        <xdr:cNvSpPr txBox="1"/>
      </xdr:nvSpPr>
      <xdr:spPr>
        <a:xfrm>
          <a:off x="10528300" y="582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123952</xdr:rowOff>
    </xdr:from>
    <xdr:to>
      <xdr:col>50</xdr:col>
      <xdr:colOff>165100</xdr:colOff>
      <xdr:row>35</xdr:row>
      <xdr:rowOff>54102</xdr:rowOff>
    </xdr:to>
    <xdr:sp macro="" textlink="">
      <xdr:nvSpPr>
        <xdr:cNvPr id="312" name="楕円 311"/>
        <xdr:cNvSpPr/>
      </xdr:nvSpPr>
      <xdr:spPr>
        <a:xfrm>
          <a:off x="9588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70629</xdr:rowOff>
    </xdr:from>
    <xdr:ext cx="534377" cy="259045"/>
    <xdr:sp macro="" textlink="">
      <xdr:nvSpPr>
        <xdr:cNvPr id="313" name="テキスト ボックス 312"/>
        <xdr:cNvSpPr txBox="1"/>
      </xdr:nvSpPr>
      <xdr:spPr>
        <a:xfrm>
          <a:off x="9372111" y="5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23711</xdr:rowOff>
    </xdr:from>
    <xdr:to>
      <xdr:col>46</xdr:col>
      <xdr:colOff>38100</xdr:colOff>
      <xdr:row>35</xdr:row>
      <xdr:rowOff>125311</xdr:rowOff>
    </xdr:to>
    <xdr:sp macro="" textlink="">
      <xdr:nvSpPr>
        <xdr:cNvPr id="314" name="楕円 313"/>
        <xdr:cNvSpPr/>
      </xdr:nvSpPr>
      <xdr:spPr>
        <a:xfrm>
          <a:off x="8699500" y="60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141838</xdr:rowOff>
    </xdr:from>
    <xdr:ext cx="534377" cy="259045"/>
    <xdr:sp macro="" textlink="">
      <xdr:nvSpPr>
        <xdr:cNvPr id="315" name="テキスト ボックス 314"/>
        <xdr:cNvSpPr txBox="1"/>
      </xdr:nvSpPr>
      <xdr:spPr>
        <a:xfrm>
          <a:off x="8483111" y="57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146172</xdr:rowOff>
    </xdr:from>
    <xdr:to>
      <xdr:col>41</xdr:col>
      <xdr:colOff>101600</xdr:colOff>
      <xdr:row>31</xdr:row>
      <xdr:rowOff>76322</xdr:rowOff>
    </xdr:to>
    <xdr:sp macro="" textlink="">
      <xdr:nvSpPr>
        <xdr:cNvPr id="316" name="楕円 315"/>
        <xdr:cNvSpPr/>
      </xdr:nvSpPr>
      <xdr:spPr>
        <a:xfrm>
          <a:off x="7810500" y="52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92849</xdr:rowOff>
    </xdr:from>
    <xdr:ext cx="599010" cy="259045"/>
    <xdr:sp macro="" textlink="">
      <xdr:nvSpPr>
        <xdr:cNvPr id="317" name="テキスト ボックス 316"/>
        <xdr:cNvSpPr txBox="1"/>
      </xdr:nvSpPr>
      <xdr:spPr>
        <a:xfrm>
          <a:off x="7561795" y="50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114740</xdr:rowOff>
    </xdr:from>
    <xdr:to>
      <xdr:col>36</xdr:col>
      <xdr:colOff>165100</xdr:colOff>
      <xdr:row>37</xdr:row>
      <xdr:rowOff>44890</xdr:rowOff>
    </xdr:to>
    <xdr:sp macro="" textlink="">
      <xdr:nvSpPr>
        <xdr:cNvPr id="318" name="楕円 317"/>
        <xdr:cNvSpPr/>
      </xdr:nvSpPr>
      <xdr:spPr>
        <a:xfrm>
          <a:off x="6921500" y="62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61417</xdr:rowOff>
    </xdr:from>
    <xdr:ext cx="534377" cy="259045"/>
    <xdr:sp macro="" textlink="">
      <xdr:nvSpPr>
        <xdr:cNvPr id="319" name="テキスト ボックス 318"/>
        <xdr:cNvSpPr txBox="1"/>
      </xdr:nvSpPr>
      <xdr:spPr>
        <a:xfrm>
          <a:off x="6705111" y="60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5" name="直線コネクタ 344"/>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46" name="普通建設事業費最小値テキスト"/>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47" name="直線コネクタ 346"/>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48" name="普通建設事業費最大値テキスト"/>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49" name="直線コネクタ 348"/>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58362</xdr:rowOff>
    </xdr:from>
    <xdr:to>
      <xdr:col>55</xdr:col>
      <xdr:colOff>0</xdr:colOff>
      <xdr:row>56</xdr:row>
      <xdr:rowOff>43263</xdr:rowOff>
    </xdr:to>
    <xdr:cxnSp macro="">
      <xdr:nvCxnSpPr>
        <xdr:cNvPr id="350" name="直線コネクタ 349"/>
        <xdr:cNvCxnSpPr/>
      </xdr:nvCxnSpPr>
      <xdr:spPr>
        <a:xfrm>
          <a:off x="9639300" y="9488112"/>
          <a:ext cx="838200" cy="15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1" name="普通建設事業費平均値テキスト"/>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2" name="フローチャート: 判断 351"/>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58362</xdr:rowOff>
    </xdr:from>
    <xdr:to>
      <xdr:col>50</xdr:col>
      <xdr:colOff>114300</xdr:colOff>
      <xdr:row>56</xdr:row>
      <xdr:rowOff>77260</xdr:rowOff>
    </xdr:to>
    <xdr:cxnSp macro="">
      <xdr:nvCxnSpPr>
        <xdr:cNvPr id="353" name="直線コネクタ 352"/>
        <xdr:cNvCxnSpPr/>
      </xdr:nvCxnSpPr>
      <xdr:spPr>
        <a:xfrm flipV="1">
          <a:off x="8750300" y="9488112"/>
          <a:ext cx="889000" cy="1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4" name="フローチャート: 判断 353"/>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55" name="テキスト ボックス 354"/>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77260</xdr:rowOff>
    </xdr:from>
    <xdr:to>
      <xdr:col>45</xdr:col>
      <xdr:colOff>177800</xdr:colOff>
      <xdr:row>56</xdr:row>
      <xdr:rowOff>121009</xdr:rowOff>
    </xdr:to>
    <xdr:cxnSp macro="">
      <xdr:nvCxnSpPr>
        <xdr:cNvPr id="356" name="直線コネクタ 355"/>
        <xdr:cNvCxnSpPr/>
      </xdr:nvCxnSpPr>
      <xdr:spPr>
        <a:xfrm flipV="1">
          <a:off x="7861300" y="9678460"/>
          <a:ext cx="889000" cy="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57" name="フローチャート: 判断 356"/>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58" name="テキスト ボックス 357"/>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121009</xdr:rowOff>
    </xdr:from>
    <xdr:to>
      <xdr:col>41</xdr:col>
      <xdr:colOff>50800</xdr:colOff>
      <xdr:row>57</xdr:row>
      <xdr:rowOff>77139</xdr:rowOff>
    </xdr:to>
    <xdr:cxnSp macro="">
      <xdr:nvCxnSpPr>
        <xdr:cNvPr id="359" name="直線コネクタ 358"/>
        <xdr:cNvCxnSpPr/>
      </xdr:nvCxnSpPr>
      <xdr:spPr>
        <a:xfrm flipV="1">
          <a:off x="6972300" y="9722209"/>
          <a:ext cx="889000" cy="12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0" name="フローチャート: 判断 359"/>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1" name="テキスト ボックス 360"/>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2" name="フローチャート: 判断 361"/>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63" name="テキスト ボックス 362"/>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163913</xdr:rowOff>
    </xdr:from>
    <xdr:to>
      <xdr:col>55</xdr:col>
      <xdr:colOff>50800</xdr:colOff>
      <xdr:row>56</xdr:row>
      <xdr:rowOff>94063</xdr:rowOff>
    </xdr:to>
    <xdr:sp macro="" textlink="">
      <xdr:nvSpPr>
        <xdr:cNvPr id="369" name="楕円 368"/>
        <xdr:cNvSpPr/>
      </xdr:nvSpPr>
      <xdr:spPr>
        <a:xfrm>
          <a:off x="10426700" y="95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142340</xdr:rowOff>
    </xdr:from>
    <xdr:ext cx="534377" cy="259045"/>
    <xdr:sp macro="" textlink="">
      <xdr:nvSpPr>
        <xdr:cNvPr id="370" name="普通建設事業費該当値テキスト"/>
        <xdr:cNvSpPr txBox="1"/>
      </xdr:nvSpPr>
      <xdr:spPr>
        <a:xfrm>
          <a:off x="10528300" y="95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7562</xdr:rowOff>
    </xdr:from>
    <xdr:to>
      <xdr:col>50</xdr:col>
      <xdr:colOff>165100</xdr:colOff>
      <xdr:row>55</xdr:row>
      <xdr:rowOff>109162</xdr:rowOff>
    </xdr:to>
    <xdr:sp macro="" textlink="">
      <xdr:nvSpPr>
        <xdr:cNvPr id="371" name="楕円 370"/>
        <xdr:cNvSpPr/>
      </xdr:nvSpPr>
      <xdr:spPr>
        <a:xfrm>
          <a:off x="9588500" y="94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125689</xdr:rowOff>
    </xdr:from>
    <xdr:ext cx="534377" cy="259045"/>
    <xdr:sp macro="" textlink="">
      <xdr:nvSpPr>
        <xdr:cNvPr id="372" name="テキスト ボックス 371"/>
        <xdr:cNvSpPr txBox="1"/>
      </xdr:nvSpPr>
      <xdr:spPr>
        <a:xfrm>
          <a:off x="9372111" y="921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26460</xdr:rowOff>
    </xdr:from>
    <xdr:to>
      <xdr:col>46</xdr:col>
      <xdr:colOff>38100</xdr:colOff>
      <xdr:row>56</xdr:row>
      <xdr:rowOff>128060</xdr:rowOff>
    </xdr:to>
    <xdr:sp macro="" textlink="">
      <xdr:nvSpPr>
        <xdr:cNvPr id="373" name="楕円 372"/>
        <xdr:cNvSpPr/>
      </xdr:nvSpPr>
      <xdr:spPr>
        <a:xfrm>
          <a:off x="8699500" y="96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119187</xdr:rowOff>
    </xdr:from>
    <xdr:ext cx="534377" cy="259045"/>
    <xdr:sp macro="" textlink="">
      <xdr:nvSpPr>
        <xdr:cNvPr id="374" name="テキスト ボックス 373"/>
        <xdr:cNvSpPr txBox="1"/>
      </xdr:nvSpPr>
      <xdr:spPr>
        <a:xfrm>
          <a:off x="8483111" y="97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70209</xdr:rowOff>
    </xdr:from>
    <xdr:to>
      <xdr:col>41</xdr:col>
      <xdr:colOff>101600</xdr:colOff>
      <xdr:row>57</xdr:row>
      <xdr:rowOff>359</xdr:rowOff>
    </xdr:to>
    <xdr:sp macro="" textlink="">
      <xdr:nvSpPr>
        <xdr:cNvPr id="375" name="楕円 374"/>
        <xdr:cNvSpPr/>
      </xdr:nvSpPr>
      <xdr:spPr>
        <a:xfrm>
          <a:off x="7810500" y="967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162936</xdr:rowOff>
    </xdr:from>
    <xdr:ext cx="534377" cy="259045"/>
    <xdr:sp macro="" textlink="">
      <xdr:nvSpPr>
        <xdr:cNvPr id="376" name="テキスト ボックス 375"/>
        <xdr:cNvSpPr txBox="1"/>
      </xdr:nvSpPr>
      <xdr:spPr>
        <a:xfrm>
          <a:off x="7594111" y="976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26339</xdr:rowOff>
    </xdr:from>
    <xdr:to>
      <xdr:col>36</xdr:col>
      <xdr:colOff>165100</xdr:colOff>
      <xdr:row>57</xdr:row>
      <xdr:rowOff>127939</xdr:rowOff>
    </xdr:to>
    <xdr:sp macro="" textlink="">
      <xdr:nvSpPr>
        <xdr:cNvPr id="377" name="楕円 376"/>
        <xdr:cNvSpPr/>
      </xdr:nvSpPr>
      <xdr:spPr>
        <a:xfrm>
          <a:off x="6921500" y="97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119066</xdr:rowOff>
    </xdr:from>
    <xdr:ext cx="534377" cy="259045"/>
    <xdr:sp macro="" textlink="">
      <xdr:nvSpPr>
        <xdr:cNvPr id="378" name="テキスト ボックス 377"/>
        <xdr:cNvSpPr txBox="1"/>
      </xdr:nvSpPr>
      <xdr:spPr>
        <a:xfrm>
          <a:off x="6705111" y="98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2" name="直線コネクタ 401"/>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5" name="普通建設事業費 （ うち新規整備　）最大値テキスト"/>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06" name="直線コネクタ 405"/>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102285</xdr:rowOff>
    </xdr:from>
    <xdr:to>
      <xdr:col>55</xdr:col>
      <xdr:colOff>0</xdr:colOff>
      <xdr:row>79</xdr:row>
      <xdr:rowOff>17723</xdr:rowOff>
    </xdr:to>
    <xdr:cxnSp macro="">
      <xdr:nvCxnSpPr>
        <xdr:cNvPr id="407" name="直線コネクタ 406"/>
        <xdr:cNvCxnSpPr/>
      </xdr:nvCxnSpPr>
      <xdr:spPr>
        <a:xfrm flipV="1">
          <a:off x="9639300" y="13475385"/>
          <a:ext cx="838200" cy="8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08" name="普通建設事業費 （ うち新規整備　）平均値テキスト"/>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09" name="フローチャート: 判断 408"/>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17723</xdr:rowOff>
    </xdr:from>
    <xdr:to>
      <xdr:col>50</xdr:col>
      <xdr:colOff>114300</xdr:colOff>
      <xdr:row>79</xdr:row>
      <xdr:rowOff>39345</xdr:rowOff>
    </xdr:to>
    <xdr:cxnSp macro="">
      <xdr:nvCxnSpPr>
        <xdr:cNvPr id="410" name="直線コネクタ 409"/>
        <xdr:cNvCxnSpPr/>
      </xdr:nvCxnSpPr>
      <xdr:spPr>
        <a:xfrm flipV="1">
          <a:off x="8750300" y="13562273"/>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1" name="フローチャート: 判断 410"/>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2" name="テキスト ボックス 411"/>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166466</xdr:rowOff>
    </xdr:from>
    <xdr:to>
      <xdr:col>45</xdr:col>
      <xdr:colOff>177800</xdr:colOff>
      <xdr:row>79</xdr:row>
      <xdr:rowOff>39345</xdr:rowOff>
    </xdr:to>
    <xdr:cxnSp macro="">
      <xdr:nvCxnSpPr>
        <xdr:cNvPr id="413" name="直線コネクタ 412"/>
        <xdr:cNvCxnSpPr/>
      </xdr:nvCxnSpPr>
      <xdr:spPr>
        <a:xfrm>
          <a:off x="7861300" y="13539566"/>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4" name="フローチャート: 判断 413"/>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5" name="テキスト ボックス 414"/>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166466</xdr:rowOff>
    </xdr:from>
    <xdr:to>
      <xdr:col>41</xdr:col>
      <xdr:colOff>50800</xdr:colOff>
      <xdr:row>79</xdr:row>
      <xdr:rowOff>8522</xdr:rowOff>
    </xdr:to>
    <xdr:cxnSp macro="">
      <xdr:nvCxnSpPr>
        <xdr:cNvPr id="416" name="直線コネクタ 415"/>
        <xdr:cNvCxnSpPr/>
      </xdr:nvCxnSpPr>
      <xdr:spPr>
        <a:xfrm flipV="1">
          <a:off x="6972300" y="13539566"/>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51485</xdr:rowOff>
    </xdr:from>
    <xdr:to>
      <xdr:col>55</xdr:col>
      <xdr:colOff>50800</xdr:colOff>
      <xdr:row>78</xdr:row>
      <xdr:rowOff>153085</xdr:rowOff>
    </xdr:to>
    <xdr:sp macro="" textlink="">
      <xdr:nvSpPr>
        <xdr:cNvPr id="426" name="楕円 425"/>
        <xdr:cNvSpPr/>
      </xdr:nvSpPr>
      <xdr:spPr>
        <a:xfrm>
          <a:off x="10426700" y="134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137862</xdr:rowOff>
    </xdr:from>
    <xdr:ext cx="469744" cy="259045"/>
    <xdr:sp macro="" textlink="">
      <xdr:nvSpPr>
        <xdr:cNvPr id="427" name="普通建設事業費 （ うち新規整備　）該当値テキスト"/>
        <xdr:cNvSpPr txBox="1"/>
      </xdr:nvSpPr>
      <xdr:spPr>
        <a:xfrm>
          <a:off x="10528300" y="1333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138373</xdr:rowOff>
    </xdr:from>
    <xdr:to>
      <xdr:col>50</xdr:col>
      <xdr:colOff>165100</xdr:colOff>
      <xdr:row>79</xdr:row>
      <xdr:rowOff>68523</xdr:rowOff>
    </xdr:to>
    <xdr:sp macro="" textlink="">
      <xdr:nvSpPr>
        <xdr:cNvPr id="428" name="楕円 427"/>
        <xdr:cNvSpPr/>
      </xdr:nvSpPr>
      <xdr:spPr>
        <a:xfrm>
          <a:off x="9588500" y="135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59650</xdr:rowOff>
    </xdr:from>
    <xdr:ext cx="469744" cy="259045"/>
    <xdr:sp macro="" textlink="">
      <xdr:nvSpPr>
        <xdr:cNvPr id="429" name="テキスト ボックス 428"/>
        <xdr:cNvSpPr txBox="1"/>
      </xdr:nvSpPr>
      <xdr:spPr>
        <a:xfrm>
          <a:off x="9404428" y="136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159995</xdr:rowOff>
    </xdr:from>
    <xdr:to>
      <xdr:col>46</xdr:col>
      <xdr:colOff>38100</xdr:colOff>
      <xdr:row>79</xdr:row>
      <xdr:rowOff>90145</xdr:rowOff>
    </xdr:to>
    <xdr:sp macro="" textlink="">
      <xdr:nvSpPr>
        <xdr:cNvPr id="430" name="楕円 429"/>
        <xdr:cNvSpPr/>
      </xdr:nvSpPr>
      <xdr:spPr>
        <a:xfrm>
          <a:off x="8699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81272</xdr:rowOff>
    </xdr:from>
    <xdr:ext cx="378565" cy="259045"/>
    <xdr:sp macro="" textlink="">
      <xdr:nvSpPr>
        <xdr:cNvPr id="431" name="テキスト ボックス 430"/>
        <xdr:cNvSpPr txBox="1"/>
      </xdr:nvSpPr>
      <xdr:spPr>
        <a:xfrm>
          <a:off x="8561017" y="1362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115666</xdr:rowOff>
    </xdr:from>
    <xdr:to>
      <xdr:col>41</xdr:col>
      <xdr:colOff>101600</xdr:colOff>
      <xdr:row>79</xdr:row>
      <xdr:rowOff>45816</xdr:rowOff>
    </xdr:to>
    <xdr:sp macro="" textlink="">
      <xdr:nvSpPr>
        <xdr:cNvPr id="432" name="楕円 431"/>
        <xdr:cNvSpPr/>
      </xdr:nvSpPr>
      <xdr:spPr>
        <a:xfrm>
          <a:off x="7810500" y="134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36943</xdr:rowOff>
    </xdr:from>
    <xdr:ext cx="469744" cy="259045"/>
    <xdr:sp macro="" textlink="">
      <xdr:nvSpPr>
        <xdr:cNvPr id="433" name="テキスト ボックス 432"/>
        <xdr:cNvSpPr txBox="1"/>
      </xdr:nvSpPr>
      <xdr:spPr>
        <a:xfrm>
          <a:off x="7626428" y="1358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129172</xdr:rowOff>
    </xdr:from>
    <xdr:to>
      <xdr:col>36</xdr:col>
      <xdr:colOff>165100</xdr:colOff>
      <xdr:row>79</xdr:row>
      <xdr:rowOff>59322</xdr:rowOff>
    </xdr:to>
    <xdr:sp macro="" textlink="">
      <xdr:nvSpPr>
        <xdr:cNvPr id="434" name="楕円 433"/>
        <xdr:cNvSpPr/>
      </xdr:nvSpPr>
      <xdr:spPr>
        <a:xfrm>
          <a:off x="6921500" y="135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50449</xdr:rowOff>
    </xdr:from>
    <xdr:ext cx="469744" cy="259045"/>
    <xdr:sp macro="" textlink="">
      <xdr:nvSpPr>
        <xdr:cNvPr id="435" name="テキスト ボックス 434"/>
        <xdr:cNvSpPr txBox="1"/>
      </xdr:nvSpPr>
      <xdr:spPr>
        <a:xfrm>
          <a:off x="6737428" y="135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59" name="直線コネクタ 458"/>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0" name="普通建設事業費 （ うち更新整備　）最小値テキスト"/>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1" name="直線コネクタ 460"/>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2" name="普通建設事業費 （ うち更新整備　）最大値テキスト"/>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3" name="直線コネクタ 462"/>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29121</xdr:rowOff>
    </xdr:from>
    <xdr:to>
      <xdr:col>55</xdr:col>
      <xdr:colOff>0</xdr:colOff>
      <xdr:row>96</xdr:row>
      <xdr:rowOff>13754</xdr:rowOff>
    </xdr:to>
    <xdr:cxnSp macro="">
      <xdr:nvCxnSpPr>
        <xdr:cNvPr id="464" name="直線コネクタ 463"/>
        <xdr:cNvCxnSpPr/>
      </xdr:nvCxnSpPr>
      <xdr:spPr>
        <a:xfrm>
          <a:off x="9639300" y="16316871"/>
          <a:ext cx="838200" cy="1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65" name="普通建設事業費 （ うち更新整備　）平均値テキスト"/>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66" name="フローチャート: 判断 465"/>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29121</xdr:rowOff>
    </xdr:from>
    <xdr:to>
      <xdr:col>50</xdr:col>
      <xdr:colOff>114300</xdr:colOff>
      <xdr:row>96</xdr:row>
      <xdr:rowOff>25781</xdr:rowOff>
    </xdr:to>
    <xdr:cxnSp macro="">
      <xdr:nvCxnSpPr>
        <xdr:cNvPr id="467" name="直線コネクタ 466"/>
        <xdr:cNvCxnSpPr/>
      </xdr:nvCxnSpPr>
      <xdr:spPr>
        <a:xfrm flipV="1">
          <a:off x="8750300" y="16316871"/>
          <a:ext cx="889000" cy="1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68" name="フローチャート: 判断 467"/>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69" name="テキスト ボックス 468"/>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25781</xdr:rowOff>
    </xdr:from>
    <xdr:to>
      <xdr:col>45</xdr:col>
      <xdr:colOff>177800</xdr:colOff>
      <xdr:row>97</xdr:row>
      <xdr:rowOff>32538</xdr:rowOff>
    </xdr:to>
    <xdr:cxnSp macro="">
      <xdr:nvCxnSpPr>
        <xdr:cNvPr id="470" name="直線コネクタ 469"/>
        <xdr:cNvCxnSpPr/>
      </xdr:nvCxnSpPr>
      <xdr:spPr>
        <a:xfrm flipV="1">
          <a:off x="7861300" y="16484981"/>
          <a:ext cx="889000" cy="17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1" name="フローチャート: 判断 470"/>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2" name="テキスト ボックス 471"/>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32538</xdr:rowOff>
    </xdr:from>
    <xdr:to>
      <xdr:col>41</xdr:col>
      <xdr:colOff>50800</xdr:colOff>
      <xdr:row>97</xdr:row>
      <xdr:rowOff>66205</xdr:rowOff>
    </xdr:to>
    <xdr:cxnSp macro="">
      <xdr:nvCxnSpPr>
        <xdr:cNvPr id="473" name="直線コネクタ 472"/>
        <xdr:cNvCxnSpPr/>
      </xdr:nvCxnSpPr>
      <xdr:spPr>
        <a:xfrm flipV="1">
          <a:off x="6972300" y="16663188"/>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4" name="フローチャート: 判断 473"/>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5" name="テキスト ボックス 474"/>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6" name="フローチャート: 判断 475"/>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77" name="テキスト ボックス 476"/>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134404</xdr:rowOff>
    </xdr:from>
    <xdr:to>
      <xdr:col>55</xdr:col>
      <xdr:colOff>50800</xdr:colOff>
      <xdr:row>96</xdr:row>
      <xdr:rowOff>64554</xdr:rowOff>
    </xdr:to>
    <xdr:sp macro="" textlink="">
      <xdr:nvSpPr>
        <xdr:cNvPr id="483" name="楕円 482"/>
        <xdr:cNvSpPr/>
      </xdr:nvSpPr>
      <xdr:spPr>
        <a:xfrm>
          <a:off x="10426700" y="164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157281</xdr:rowOff>
    </xdr:from>
    <xdr:ext cx="534377" cy="259045"/>
    <xdr:sp macro="" textlink="">
      <xdr:nvSpPr>
        <xdr:cNvPr id="484" name="普通建設事業費 （ うち更新整備　）該当値テキスト"/>
        <xdr:cNvSpPr txBox="1"/>
      </xdr:nvSpPr>
      <xdr:spPr>
        <a:xfrm>
          <a:off x="10528300" y="162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149771</xdr:rowOff>
    </xdr:from>
    <xdr:to>
      <xdr:col>50</xdr:col>
      <xdr:colOff>165100</xdr:colOff>
      <xdr:row>95</xdr:row>
      <xdr:rowOff>79921</xdr:rowOff>
    </xdr:to>
    <xdr:sp macro="" textlink="">
      <xdr:nvSpPr>
        <xdr:cNvPr id="485" name="楕円 484"/>
        <xdr:cNvSpPr/>
      </xdr:nvSpPr>
      <xdr:spPr>
        <a:xfrm>
          <a:off x="9588500" y="162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96448</xdr:rowOff>
    </xdr:from>
    <xdr:ext cx="534377" cy="259045"/>
    <xdr:sp macro="" textlink="">
      <xdr:nvSpPr>
        <xdr:cNvPr id="486" name="テキスト ボックス 485"/>
        <xdr:cNvSpPr txBox="1"/>
      </xdr:nvSpPr>
      <xdr:spPr>
        <a:xfrm>
          <a:off x="9372111" y="1604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146431</xdr:rowOff>
    </xdr:from>
    <xdr:to>
      <xdr:col>46</xdr:col>
      <xdr:colOff>38100</xdr:colOff>
      <xdr:row>96</xdr:row>
      <xdr:rowOff>76581</xdr:rowOff>
    </xdr:to>
    <xdr:sp macro="" textlink="">
      <xdr:nvSpPr>
        <xdr:cNvPr id="487" name="楕円 486"/>
        <xdr:cNvSpPr/>
      </xdr:nvSpPr>
      <xdr:spPr>
        <a:xfrm>
          <a:off x="8699500" y="164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93108</xdr:rowOff>
    </xdr:from>
    <xdr:ext cx="534377" cy="259045"/>
    <xdr:sp macro="" textlink="">
      <xdr:nvSpPr>
        <xdr:cNvPr id="488" name="テキスト ボックス 487"/>
        <xdr:cNvSpPr txBox="1"/>
      </xdr:nvSpPr>
      <xdr:spPr>
        <a:xfrm>
          <a:off x="8483111" y="162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153188</xdr:rowOff>
    </xdr:from>
    <xdr:to>
      <xdr:col>41</xdr:col>
      <xdr:colOff>101600</xdr:colOff>
      <xdr:row>97</xdr:row>
      <xdr:rowOff>83338</xdr:rowOff>
    </xdr:to>
    <xdr:sp macro="" textlink="">
      <xdr:nvSpPr>
        <xdr:cNvPr id="489" name="楕円 488"/>
        <xdr:cNvSpPr/>
      </xdr:nvSpPr>
      <xdr:spPr>
        <a:xfrm>
          <a:off x="7810500" y="166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74465</xdr:rowOff>
    </xdr:from>
    <xdr:ext cx="534377" cy="259045"/>
    <xdr:sp macro="" textlink="">
      <xdr:nvSpPr>
        <xdr:cNvPr id="490" name="テキスト ボックス 489"/>
        <xdr:cNvSpPr txBox="1"/>
      </xdr:nvSpPr>
      <xdr:spPr>
        <a:xfrm>
          <a:off x="7594111" y="167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15405</xdr:rowOff>
    </xdr:from>
    <xdr:to>
      <xdr:col>36</xdr:col>
      <xdr:colOff>165100</xdr:colOff>
      <xdr:row>97</xdr:row>
      <xdr:rowOff>117005</xdr:rowOff>
    </xdr:to>
    <xdr:sp macro="" textlink="">
      <xdr:nvSpPr>
        <xdr:cNvPr id="491" name="楕円 490"/>
        <xdr:cNvSpPr/>
      </xdr:nvSpPr>
      <xdr:spPr>
        <a:xfrm>
          <a:off x="6921500" y="166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108132</xdr:rowOff>
    </xdr:from>
    <xdr:ext cx="534377" cy="259045"/>
    <xdr:sp macro="" textlink="">
      <xdr:nvSpPr>
        <xdr:cNvPr id="492" name="テキスト ボックス 491"/>
        <xdr:cNvSpPr txBox="1"/>
      </xdr:nvSpPr>
      <xdr:spPr>
        <a:xfrm>
          <a:off x="6705111" y="167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4" name="直線コネクタ 513"/>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17" name="災害復旧事業費最大値テキスト"/>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18" name="直線コネクタ 517"/>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96266</xdr:rowOff>
    </xdr:from>
    <xdr:to>
      <xdr:col>85</xdr:col>
      <xdr:colOff>127000</xdr:colOff>
      <xdr:row>38</xdr:row>
      <xdr:rowOff>139700</xdr:rowOff>
    </xdr:to>
    <xdr:cxnSp macro="">
      <xdr:nvCxnSpPr>
        <xdr:cNvPr id="519" name="直線コネクタ 518"/>
        <xdr:cNvCxnSpPr/>
      </xdr:nvCxnSpPr>
      <xdr:spPr>
        <a:xfrm flipV="1">
          <a:off x="15481300" y="661136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0" name="災害復旧事業費平均値テキスト"/>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1" name="フローチャート: 判断 520"/>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3" name="フローチャート: 判断 522"/>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4" name="テキスト ボックス 523"/>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138351</xdr:rowOff>
    </xdr:from>
    <xdr:to>
      <xdr:col>76</xdr:col>
      <xdr:colOff>114300</xdr:colOff>
      <xdr:row>38</xdr:row>
      <xdr:rowOff>139700</xdr:rowOff>
    </xdr:to>
    <xdr:cxnSp macro="">
      <xdr:nvCxnSpPr>
        <xdr:cNvPr id="525" name="直線コネクタ 524"/>
        <xdr:cNvCxnSpPr/>
      </xdr:nvCxnSpPr>
      <xdr:spPr>
        <a:xfrm>
          <a:off x="13703300" y="665345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26" name="フローチャート: 判断 525"/>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27" name="テキスト ボックス 526"/>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138351</xdr:rowOff>
    </xdr:from>
    <xdr:to>
      <xdr:col>71</xdr:col>
      <xdr:colOff>177800</xdr:colOff>
      <xdr:row>38</xdr:row>
      <xdr:rowOff>138557</xdr:rowOff>
    </xdr:to>
    <xdr:cxnSp macro="">
      <xdr:nvCxnSpPr>
        <xdr:cNvPr id="528" name="直線コネクタ 527"/>
        <xdr:cNvCxnSpPr/>
      </xdr:nvCxnSpPr>
      <xdr:spPr>
        <a:xfrm flipV="1">
          <a:off x="12814300" y="6653451"/>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29" name="フローチャート: 判断 528"/>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0" name="テキスト ボックス 529"/>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1" name="フローチャート: 判断 530"/>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2" name="テキスト ボックス 531"/>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45466</xdr:rowOff>
    </xdr:from>
    <xdr:to>
      <xdr:col>85</xdr:col>
      <xdr:colOff>177800</xdr:colOff>
      <xdr:row>38</xdr:row>
      <xdr:rowOff>147066</xdr:rowOff>
    </xdr:to>
    <xdr:sp macro="" textlink="">
      <xdr:nvSpPr>
        <xdr:cNvPr id="538" name="楕円 537"/>
        <xdr:cNvSpPr/>
      </xdr:nvSpPr>
      <xdr:spPr>
        <a:xfrm>
          <a:off x="162687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39" name="災害復旧事業費該当値テキスト"/>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87551</xdr:rowOff>
    </xdr:from>
    <xdr:to>
      <xdr:col>72</xdr:col>
      <xdr:colOff>38100</xdr:colOff>
      <xdr:row>39</xdr:row>
      <xdr:rowOff>17701</xdr:rowOff>
    </xdr:to>
    <xdr:sp macro="" textlink="">
      <xdr:nvSpPr>
        <xdr:cNvPr id="544" name="楕円 543"/>
        <xdr:cNvSpPr/>
      </xdr:nvSpPr>
      <xdr:spPr>
        <a:xfrm>
          <a:off x="13652500" y="6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8828</xdr:rowOff>
    </xdr:from>
    <xdr:ext cx="313932" cy="259045"/>
    <xdr:sp macro="" textlink="">
      <xdr:nvSpPr>
        <xdr:cNvPr id="545" name="テキスト ボックス 544"/>
        <xdr:cNvSpPr txBox="1"/>
      </xdr:nvSpPr>
      <xdr:spPr>
        <a:xfrm>
          <a:off x="13546333" y="6695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87757</xdr:rowOff>
    </xdr:from>
    <xdr:to>
      <xdr:col>67</xdr:col>
      <xdr:colOff>101600</xdr:colOff>
      <xdr:row>39</xdr:row>
      <xdr:rowOff>17907</xdr:rowOff>
    </xdr:to>
    <xdr:sp macro="" textlink="">
      <xdr:nvSpPr>
        <xdr:cNvPr id="546" name="楕円 545"/>
        <xdr:cNvSpPr/>
      </xdr:nvSpPr>
      <xdr:spPr>
        <a:xfrm>
          <a:off x="12763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9034</xdr:rowOff>
    </xdr:from>
    <xdr:ext cx="313932" cy="259045"/>
    <xdr:sp macro="" textlink="">
      <xdr:nvSpPr>
        <xdr:cNvPr id="547" name="テキスト ボックス 546"/>
        <xdr:cNvSpPr txBox="1"/>
      </xdr:nvSpPr>
      <xdr:spPr>
        <a:xfrm>
          <a:off x="12657333" y="669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2" name="直線コネクタ 621"/>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3" name="公債費最小値テキスト"/>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4" name="直線コネクタ 623"/>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5" name="公債費最大値テキスト"/>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26" name="直線コネクタ 625"/>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150754</xdr:rowOff>
    </xdr:from>
    <xdr:to>
      <xdr:col>85</xdr:col>
      <xdr:colOff>127000</xdr:colOff>
      <xdr:row>74</xdr:row>
      <xdr:rowOff>1463</xdr:rowOff>
    </xdr:to>
    <xdr:cxnSp macro="">
      <xdr:nvCxnSpPr>
        <xdr:cNvPr id="627" name="直線コネクタ 626"/>
        <xdr:cNvCxnSpPr/>
      </xdr:nvCxnSpPr>
      <xdr:spPr>
        <a:xfrm>
          <a:off x="15481300" y="12666604"/>
          <a:ext cx="838200" cy="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28" name="公債費平均値テキスト"/>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29" name="フローチャート: 判断 628"/>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150754</xdr:rowOff>
    </xdr:from>
    <xdr:to>
      <xdr:col>81</xdr:col>
      <xdr:colOff>50800</xdr:colOff>
      <xdr:row>74</xdr:row>
      <xdr:rowOff>7455</xdr:rowOff>
    </xdr:to>
    <xdr:cxnSp macro="">
      <xdr:nvCxnSpPr>
        <xdr:cNvPr id="630" name="直線コネクタ 629"/>
        <xdr:cNvCxnSpPr/>
      </xdr:nvCxnSpPr>
      <xdr:spPr>
        <a:xfrm flipV="1">
          <a:off x="14592300" y="126666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1" name="フローチャート: 判断 630"/>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2" name="テキスト ボックス 631"/>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7455</xdr:rowOff>
    </xdr:from>
    <xdr:to>
      <xdr:col>76</xdr:col>
      <xdr:colOff>114300</xdr:colOff>
      <xdr:row>74</xdr:row>
      <xdr:rowOff>41386</xdr:rowOff>
    </xdr:to>
    <xdr:cxnSp macro="">
      <xdr:nvCxnSpPr>
        <xdr:cNvPr id="633" name="直線コネクタ 632"/>
        <xdr:cNvCxnSpPr/>
      </xdr:nvCxnSpPr>
      <xdr:spPr>
        <a:xfrm flipV="1">
          <a:off x="13703300" y="12694755"/>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4" name="フローチャート: 判断 633"/>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35" name="テキスト ボックス 634"/>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41386</xdr:rowOff>
    </xdr:from>
    <xdr:to>
      <xdr:col>71</xdr:col>
      <xdr:colOff>177800</xdr:colOff>
      <xdr:row>74</xdr:row>
      <xdr:rowOff>59592</xdr:rowOff>
    </xdr:to>
    <xdr:cxnSp macro="">
      <xdr:nvCxnSpPr>
        <xdr:cNvPr id="636" name="直線コネクタ 635"/>
        <xdr:cNvCxnSpPr/>
      </xdr:nvCxnSpPr>
      <xdr:spPr>
        <a:xfrm flipV="1">
          <a:off x="12814300" y="12728686"/>
          <a:ext cx="889000" cy="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37" name="フローチャート: 判断 636"/>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38" name="テキスト ボックス 637"/>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39" name="フローチャート: 判断 638"/>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0" name="テキスト ボックス 639"/>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122113</xdr:rowOff>
    </xdr:from>
    <xdr:to>
      <xdr:col>85</xdr:col>
      <xdr:colOff>177800</xdr:colOff>
      <xdr:row>74</xdr:row>
      <xdr:rowOff>52263</xdr:rowOff>
    </xdr:to>
    <xdr:sp macro="" textlink="">
      <xdr:nvSpPr>
        <xdr:cNvPr id="646" name="楕円 645"/>
        <xdr:cNvSpPr/>
      </xdr:nvSpPr>
      <xdr:spPr>
        <a:xfrm>
          <a:off x="16268700" y="12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144990</xdr:rowOff>
    </xdr:from>
    <xdr:ext cx="534377" cy="259045"/>
    <xdr:sp macro="" textlink="">
      <xdr:nvSpPr>
        <xdr:cNvPr id="647" name="公債費該当値テキスト"/>
        <xdr:cNvSpPr txBox="1"/>
      </xdr:nvSpPr>
      <xdr:spPr>
        <a:xfrm>
          <a:off x="16370300" y="1248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99954</xdr:rowOff>
    </xdr:from>
    <xdr:to>
      <xdr:col>81</xdr:col>
      <xdr:colOff>101600</xdr:colOff>
      <xdr:row>74</xdr:row>
      <xdr:rowOff>30104</xdr:rowOff>
    </xdr:to>
    <xdr:sp macro="" textlink="">
      <xdr:nvSpPr>
        <xdr:cNvPr id="648" name="楕円 647"/>
        <xdr:cNvSpPr/>
      </xdr:nvSpPr>
      <xdr:spPr>
        <a:xfrm>
          <a:off x="15430500" y="126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46631</xdr:rowOff>
    </xdr:from>
    <xdr:ext cx="534377" cy="259045"/>
    <xdr:sp macro="" textlink="">
      <xdr:nvSpPr>
        <xdr:cNvPr id="649" name="テキスト ボックス 648"/>
        <xdr:cNvSpPr txBox="1"/>
      </xdr:nvSpPr>
      <xdr:spPr>
        <a:xfrm>
          <a:off x="15214111" y="123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128105</xdr:rowOff>
    </xdr:from>
    <xdr:to>
      <xdr:col>76</xdr:col>
      <xdr:colOff>165100</xdr:colOff>
      <xdr:row>74</xdr:row>
      <xdr:rowOff>58255</xdr:rowOff>
    </xdr:to>
    <xdr:sp macro="" textlink="">
      <xdr:nvSpPr>
        <xdr:cNvPr id="650" name="楕円 649"/>
        <xdr:cNvSpPr/>
      </xdr:nvSpPr>
      <xdr:spPr>
        <a:xfrm>
          <a:off x="14541500" y="126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74782</xdr:rowOff>
    </xdr:from>
    <xdr:ext cx="534377" cy="259045"/>
    <xdr:sp macro="" textlink="">
      <xdr:nvSpPr>
        <xdr:cNvPr id="651" name="テキスト ボックス 650"/>
        <xdr:cNvSpPr txBox="1"/>
      </xdr:nvSpPr>
      <xdr:spPr>
        <a:xfrm>
          <a:off x="14325111" y="1241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162036</xdr:rowOff>
    </xdr:from>
    <xdr:to>
      <xdr:col>72</xdr:col>
      <xdr:colOff>38100</xdr:colOff>
      <xdr:row>74</xdr:row>
      <xdr:rowOff>92186</xdr:rowOff>
    </xdr:to>
    <xdr:sp macro="" textlink="">
      <xdr:nvSpPr>
        <xdr:cNvPr id="652" name="楕円 651"/>
        <xdr:cNvSpPr/>
      </xdr:nvSpPr>
      <xdr:spPr>
        <a:xfrm>
          <a:off x="13652500" y="126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108713</xdr:rowOff>
    </xdr:from>
    <xdr:ext cx="534377" cy="259045"/>
    <xdr:sp macro="" textlink="">
      <xdr:nvSpPr>
        <xdr:cNvPr id="653" name="テキスト ボックス 652"/>
        <xdr:cNvSpPr txBox="1"/>
      </xdr:nvSpPr>
      <xdr:spPr>
        <a:xfrm>
          <a:off x="13436111" y="1245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8792</xdr:rowOff>
    </xdr:from>
    <xdr:to>
      <xdr:col>67</xdr:col>
      <xdr:colOff>101600</xdr:colOff>
      <xdr:row>74</xdr:row>
      <xdr:rowOff>110392</xdr:rowOff>
    </xdr:to>
    <xdr:sp macro="" textlink="">
      <xdr:nvSpPr>
        <xdr:cNvPr id="654" name="楕円 653"/>
        <xdr:cNvSpPr/>
      </xdr:nvSpPr>
      <xdr:spPr>
        <a:xfrm>
          <a:off x="12763500" y="126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126919</xdr:rowOff>
    </xdr:from>
    <xdr:ext cx="534377" cy="259045"/>
    <xdr:sp macro="" textlink="">
      <xdr:nvSpPr>
        <xdr:cNvPr id="655" name="テキスト ボックス 654"/>
        <xdr:cNvSpPr txBox="1"/>
      </xdr:nvSpPr>
      <xdr:spPr>
        <a:xfrm>
          <a:off x="12547111" y="1247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77" name="直線コネクタ 676"/>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78" name="積立金最小値テキスト"/>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79" name="直線コネクタ 678"/>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0" name="積立金最大値テキスト"/>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1" name="直線コネクタ 680"/>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80840</xdr:rowOff>
    </xdr:from>
    <xdr:to>
      <xdr:col>85</xdr:col>
      <xdr:colOff>127000</xdr:colOff>
      <xdr:row>95</xdr:row>
      <xdr:rowOff>142909</xdr:rowOff>
    </xdr:to>
    <xdr:cxnSp macro="">
      <xdr:nvCxnSpPr>
        <xdr:cNvPr id="682" name="直線コネクタ 681"/>
        <xdr:cNvCxnSpPr/>
      </xdr:nvCxnSpPr>
      <xdr:spPr>
        <a:xfrm flipV="1">
          <a:off x="15481300" y="16368590"/>
          <a:ext cx="838200" cy="6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83" name="積立金平均値テキスト"/>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4" name="フローチャート: 判断 683"/>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142909</xdr:rowOff>
    </xdr:from>
    <xdr:to>
      <xdr:col>81</xdr:col>
      <xdr:colOff>50800</xdr:colOff>
      <xdr:row>96</xdr:row>
      <xdr:rowOff>20955</xdr:rowOff>
    </xdr:to>
    <xdr:cxnSp macro="">
      <xdr:nvCxnSpPr>
        <xdr:cNvPr id="685" name="直線コネクタ 684"/>
        <xdr:cNvCxnSpPr/>
      </xdr:nvCxnSpPr>
      <xdr:spPr>
        <a:xfrm flipV="1">
          <a:off x="14592300" y="16430659"/>
          <a:ext cx="889000" cy="4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86" name="フローチャート: 判断 685"/>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87" name="テキスト ボックス 686"/>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124411</xdr:rowOff>
    </xdr:from>
    <xdr:to>
      <xdr:col>76</xdr:col>
      <xdr:colOff>114300</xdr:colOff>
      <xdr:row>96</xdr:row>
      <xdr:rowOff>20955</xdr:rowOff>
    </xdr:to>
    <xdr:cxnSp macro="">
      <xdr:nvCxnSpPr>
        <xdr:cNvPr id="688" name="直線コネクタ 687"/>
        <xdr:cNvCxnSpPr/>
      </xdr:nvCxnSpPr>
      <xdr:spPr>
        <a:xfrm>
          <a:off x="13703300" y="16412161"/>
          <a:ext cx="889000" cy="6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89" name="フローチャート: 判断 688"/>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0" name="テキスト ボックス 689"/>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124411</xdr:rowOff>
    </xdr:from>
    <xdr:to>
      <xdr:col>71</xdr:col>
      <xdr:colOff>177800</xdr:colOff>
      <xdr:row>97</xdr:row>
      <xdr:rowOff>80035</xdr:rowOff>
    </xdr:to>
    <xdr:cxnSp macro="">
      <xdr:nvCxnSpPr>
        <xdr:cNvPr id="691" name="直線コネクタ 690"/>
        <xdr:cNvCxnSpPr/>
      </xdr:nvCxnSpPr>
      <xdr:spPr>
        <a:xfrm flipV="1">
          <a:off x="12814300" y="16412161"/>
          <a:ext cx="889000" cy="29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3" name="テキスト ボックス 692"/>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5" name="テキスト ボックス 694"/>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30040</xdr:rowOff>
    </xdr:from>
    <xdr:to>
      <xdr:col>85</xdr:col>
      <xdr:colOff>177800</xdr:colOff>
      <xdr:row>95</xdr:row>
      <xdr:rowOff>131640</xdr:rowOff>
    </xdr:to>
    <xdr:sp macro="" textlink="">
      <xdr:nvSpPr>
        <xdr:cNvPr id="701" name="楕円 700"/>
        <xdr:cNvSpPr/>
      </xdr:nvSpPr>
      <xdr:spPr>
        <a:xfrm>
          <a:off x="16268700" y="1631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52917</xdr:rowOff>
    </xdr:from>
    <xdr:ext cx="534377" cy="259045"/>
    <xdr:sp macro="" textlink="">
      <xdr:nvSpPr>
        <xdr:cNvPr id="702" name="積立金該当値テキスト"/>
        <xdr:cNvSpPr txBox="1"/>
      </xdr:nvSpPr>
      <xdr:spPr>
        <a:xfrm>
          <a:off x="16370300" y="1616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92109</xdr:rowOff>
    </xdr:from>
    <xdr:to>
      <xdr:col>81</xdr:col>
      <xdr:colOff>101600</xdr:colOff>
      <xdr:row>96</xdr:row>
      <xdr:rowOff>22259</xdr:rowOff>
    </xdr:to>
    <xdr:sp macro="" textlink="">
      <xdr:nvSpPr>
        <xdr:cNvPr id="703" name="楕円 702"/>
        <xdr:cNvSpPr/>
      </xdr:nvSpPr>
      <xdr:spPr>
        <a:xfrm>
          <a:off x="15430500" y="1637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38786</xdr:rowOff>
    </xdr:from>
    <xdr:ext cx="534377" cy="259045"/>
    <xdr:sp macro="" textlink="">
      <xdr:nvSpPr>
        <xdr:cNvPr id="704" name="テキスト ボックス 703"/>
        <xdr:cNvSpPr txBox="1"/>
      </xdr:nvSpPr>
      <xdr:spPr>
        <a:xfrm>
          <a:off x="15214111" y="1615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141605</xdr:rowOff>
    </xdr:from>
    <xdr:to>
      <xdr:col>76</xdr:col>
      <xdr:colOff>165100</xdr:colOff>
      <xdr:row>96</xdr:row>
      <xdr:rowOff>71755</xdr:rowOff>
    </xdr:to>
    <xdr:sp macro="" textlink="">
      <xdr:nvSpPr>
        <xdr:cNvPr id="705" name="楕円 704"/>
        <xdr:cNvSpPr/>
      </xdr:nvSpPr>
      <xdr:spPr>
        <a:xfrm>
          <a:off x="14541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88282</xdr:rowOff>
    </xdr:from>
    <xdr:ext cx="534377" cy="259045"/>
    <xdr:sp macro="" textlink="">
      <xdr:nvSpPr>
        <xdr:cNvPr id="706" name="テキスト ボックス 705"/>
        <xdr:cNvSpPr txBox="1"/>
      </xdr:nvSpPr>
      <xdr:spPr>
        <a:xfrm>
          <a:off x="14325111" y="1620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73611</xdr:rowOff>
    </xdr:from>
    <xdr:to>
      <xdr:col>72</xdr:col>
      <xdr:colOff>38100</xdr:colOff>
      <xdr:row>96</xdr:row>
      <xdr:rowOff>3761</xdr:rowOff>
    </xdr:to>
    <xdr:sp macro="" textlink="">
      <xdr:nvSpPr>
        <xdr:cNvPr id="707" name="楕円 706"/>
        <xdr:cNvSpPr/>
      </xdr:nvSpPr>
      <xdr:spPr>
        <a:xfrm>
          <a:off x="13652500" y="1636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20288</xdr:rowOff>
    </xdr:from>
    <xdr:ext cx="534377" cy="259045"/>
    <xdr:sp macro="" textlink="">
      <xdr:nvSpPr>
        <xdr:cNvPr id="708" name="テキスト ボックス 707"/>
        <xdr:cNvSpPr txBox="1"/>
      </xdr:nvSpPr>
      <xdr:spPr>
        <a:xfrm>
          <a:off x="13436111" y="1613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29235</xdr:rowOff>
    </xdr:from>
    <xdr:to>
      <xdr:col>67</xdr:col>
      <xdr:colOff>101600</xdr:colOff>
      <xdr:row>97</xdr:row>
      <xdr:rowOff>130835</xdr:rowOff>
    </xdr:to>
    <xdr:sp macro="" textlink="">
      <xdr:nvSpPr>
        <xdr:cNvPr id="709" name="楕円 708"/>
        <xdr:cNvSpPr/>
      </xdr:nvSpPr>
      <xdr:spPr>
        <a:xfrm>
          <a:off x="12763500" y="166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147362</xdr:rowOff>
    </xdr:from>
    <xdr:ext cx="534377" cy="259045"/>
    <xdr:sp macro="" textlink="">
      <xdr:nvSpPr>
        <xdr:cNvPr id="710" name="テキスト ボックス 709"/>
        <xdr:cNvSpPr txBox="1"/>
      </xdr:nvSpPr>
      <xdr:spPr>
        <a:xfrm>
          <a:off x="12547111" y="1643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2" name="直線コネクタ 731"/>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5" name="投資及び出資金最大値テキスト"/>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36" name="直線コネクタ 735"/>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38" name="投資及び出資金平均値テキスト"/>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39" name="フローチャート: 判断 738"/>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1" name="フローチャート: 判断 740"/>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2" name="テキスト ボックス 741"/>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4" name="フローチャート: 判断 743"/>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45" name="テキスト ボックス 744"/>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47" name="フローチャート: 判断 746"/>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48" name="テキスト ボックス 747"/>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49" name="フローチャート: 判断 748"/>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0" name="テキスト ボックス 749"/>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89" name="直線コネクタ 788"/>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2" name="貸付金最大値テキスト"/>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3" name="直線コネクタ 792"/>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30811</xdr:rowOff>
    </xdr:from>
    <xdr:to>
      <xdr:col>116</xdr:col>
      <xdr:colOff>63500</xdr:colOff>
      <xdr:row>58</xdr:row>
      <xdr:rowOff>43193</xdr:rowOff>
    </xdr:to>
    <xdr:cxnSp macro="">
      <xdr:nvCxnSpPr>
        <xdr:cNvPr id="794" name="直線コネクタ 793"/>
        <xdr:cNvCxnSpPr/>
      </xdr:nvCxnSpPr>
      <xdr:spPr>
        <a:xfrm flipV="1">
          <a:off x="21323300" y="9974911"/>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795" name="貸付金平均値テキスト"/>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796" name="フローチャート: 判断 795"/>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43193</xdr:rowOff>
    </xdr:from>
    <xdr:to>
      <xdr:col>111</xdr:col>
      <xdr:colOff>177800</xdr:colOff>
      <xdr:row>58</xdr:row>
      <xdr:rowOff>50394</xdr:rowOff>
    </xdr:to>
    <xdr:cxnSp macro="">
      <xdr:nvCxnSpPr>
        <xdr:cNvPr id="797" name="直線コネクタ 796"/>
        <xdr:cNvCxnSpPr/>
      </xdr:nvCxnSpPr>
      <xdr:spPr>
        <a:xfrm flipV="1">
          <a:off x="20434300" y="998729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798" name="フローチャート: 判断 797"/>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799" name="テキスト ボックス 798"/>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145377</xdr:rowOff>
    </xdr:from>
    <xdr:to>
      <xdr:col>107</xdr:col>
      <xdr:colOff>50800</xdr:colOff>
      <xdr:row>58</xdr:row>
      <xdr:rowOff>50394</xdr:rowOff>
    </xdr:to>
    <xdr:cxnSp macro="">
      <xdr:nvCxnSpPr>
        <xdr:cNvPr id="800" name="直線コネクタ 799"/>
        <xdr:cNvCxnSpPr/>
      </xdr:nvCxnSpPr>
      <xdr:spPr>
        <a:xfrm>
          <a:off x="19545300" y="9918027"/>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1" name="フローチャート: 判断 800"/>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2" name="テキスト ボックス 801"/>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121298</xdr:rowOff>
    </xdr:from>
    <xdr:to>
      <xdr:col>102</xdr:col>
      <xdr:colOff>114300</xdr:colOff>
      <xdr:row>57</xdr:row>
      <xdr:rowOff>145377</xdr:rowOff>
    </xdr:to>
    <xdr:cxnSp macro="">
      <xdr:nvCxnSpPr>
        <xdr:cNvPr id="803" name="直線コネクタ 802"/>
        <xdr:cNvCxnSpPr/>
      </xdr:nvCxnSpPr>
      <xdr:spPr>
        <a:xfrm>
          <a:off x="18656300" y="9893948"/>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4" name="フローチャート: 判断 803"/>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05" name="テキスト ボックス 804"/>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6" name="フローチャート: 判断 805"/>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07" name="テキスト ボックス 806"/>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13" name="楕円 812"/>
        <xdr:cNvSpPr/>
      </xdr:nvSpPr>
      <xdr:spPr>
        <a:xfrm>
          <a:off x="22110700" y="99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2888</xdr:rowOff>
    </xdr:from>
    <xdr:ext cx="469744" cy="259045"/>
    <xdr:sp macro="" textlink="">
      <xdr:nvSpPr>
        <xdr:cNvPr id="814" name="貸付金該当値テキスト"/>
        <xdr:cNvSpPr txBox="1"/>
      </xdr:nvSpPr>
      <xdr:spPr>
        <a:xfrm>
          <a:off x="22212300" y="977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163843</xdr:rowOff>
    </xdr:from>
    <xdr:to>
      <xdr:col>112</xdr:col>
      <xdr:colOff>38100</xdr:colOff>
      <xdr:row>58</xdr:row>
      <xdr:rowOff>93993</xdr:rowOff>
    </xdr:to>
    <xdr:sp macro="" textlink="">
      <xdr:nvSpPr>
        <xdr:cNvPr id="815" name="楕円 814"/>
        <xdr:cNvSpPr/>
      </xdr:nvSpPr>
      <xdr:spPr>
        <a:xfrm>
          <a:off x="21272500" y="99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110520</xdr:rowOff>
    </xdr:from>
    <xdr:ext cx="469744" cy="259045"/>
    <xdr:sp macro="" textlink="">
      <xdr:nvSpPr>
        <xdr:cNvPr id="816" name="テキスト ボックス 815"/>
        <xdr:cNvSpPr txBox="1"/>
      </xdr:nvSpPr>
      <xdr:spPr>
        <a:xfrm>
          <a:off x="21088428" y="971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171044</xdr:rowOff>
    </xdr:from>
    <xdr:to>
      <xdr:col>107</xdr:col>
      <xdr:colOff>101600</xdr:colOff>
      <xdr:row>58</xdr:row>
      <xdr:rowOff>101194</xdr:rowOff>
    </xdr:to>
    <xdr:sp macro="" textlink="">
      <xdr:nvSpPr>
        <xdr:cNvPr id="817" name="楕円 816"/>
        <xdr:cNvSpPr/>
      </xdr:nvSpPr>
      <xdr:spPr>
        <a:xfrm>
          <a:off x="20383500" y="99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92321</xdr:rowOff>
    </xdr:from>
    <xdr:ext cx="469744" cy="259045"/>
    <xdr:sp macro="" textlink="">
      <xdr:nvSpPr>
        <xdr:cNvPr id="818" name="テキスト ボックス 817"/>
        <xdr:cNvSpPr txBox="1"/>
      </xdr:nvSpPr>
      <xdr:spPr>
        <a:xfrm>
          <a:off x="20199428" y="1003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94577</xdr:rowOff>
    </xdr:from>
    <xdr:to>
      <xdr:col>102</xdr:col>
      <xdr:colOff>165100</xdr:colOff>
      <xdr:row>58</xdr:row>
      <xdr:rowOff>24727</xdr:rowOff>
    </xdr:to>
    <xdr:sp macro="" textlink="">
      <xdr:nvSpPr>
        <xdr:cNvPr id="819" name="楕円 818"/>
        <xdr:cNvSpPr/>
      </xdr:nvSpPr>
      <xdr:spPr>
        <a:xfrm>
          <a:off x="19494500" y="98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41254</xdr:rowOff>
    </xdr:from>
    <xdr:ext cx="469744" cy="259045"/>
    <xdr:sp macro="" textlink="">
      <xdr:nvSpPr>
        <xdr:cNvPr id="820" name="テキスト ボックス 819"/>
        <xdr:cNvSpPr txBox="1"/>
      </xdr:nvSpPr>
      <xdr:spPr>
        <a:xfrm>
          <a:off x="19310428" y="964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70498</xdr:rowOff>
    </xdr:from>
    <xdr:to>
      <xdr:col>98</xdr:col>
      <xdr:colOff>38100</xdr:colOff>
      <xdr:row>58</xdr:row>
      <xdr:rowOff>648</xdr:rowOff>
    </xdr:to>
    <xdr:sp macro="" textlink="">
      <xdr:nvSpPr>
        <xdr:cNvPr id="821" name="楕円 820"/>
        <xdr:cNvSpPr/>
      </xdr:nvSpPr>
      <xdr:spPr>
        <a:xfrm>
          <a:off x="186055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17175</xdr:rowOff>
    </xdr:from>
    <xdr:ext cx="469744" cy="259045"/>
    <xdr:sp macro="" textlink="">
      <xdr:nvSpPr>
        <xdr:cNvPr id="822" name="テキスト ボックス 821"/>
        <xdr:cNvSpPr txBox="1"/>
      </xdr:nvSpPr>
      <xdr:spPr>
        <a:xfrm>
          <a:off x="18421428" y="961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5" name="直線コネクタ 844"/>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46" name="繰出金最小値テキスト"/>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47" name="直線コネクタ 846"/>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48" name="繰出金最大値テキスト"/>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49" name="直線コネクタ 848"/>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115765</xdr:rowOff>
    </xdr:from>
    <xdr:to>
      <xdr:col>116</xdr:col>
      <xdr:colOff>63500</xdr:colOff>
      <xdr:row>76</xdr:row>
      <xdr:rowOff>148318</xdr:rowOff>
    </xdr:to>
    <xdr:cxnSp macro="">
      <xdr:nvCxnSpPr>
        <xdr:cNvPr id="850" name="直線コネクタ 849"/>
        <xdr:cNvCxnSpPr/>
      </xdr:nvCxnSpPr>
      <xdr:spPr>
        <a:xfrm flipV="1">
          <a:off x="21323300" y="13145965"/>
          <a:ext cx="8382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1" name="繰出金平均値テキスト"/>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2" name="フローチャート: 判断 851"/>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148318</xdr:rowOff>
    </xdr:from>
    <xdr:to>
      <xdr:col>111</xdr:col>
      <xdr:colOff>177800</xdr:colOff>
      <xdr:row>76</xdr:row>
      <xdr:rowOff>148524</xdr:rowOff>
    </xdr:to>
    <xdr:cxnSp macro="">
      <xdr:nvCxnSpPr>
        <xdr:cNvPr id="853" name="直線コネクタ 852"/>
        <xdr:cNvCxnSpPr/>
      </xdr:nvCxnSpPr>
      <xdr:spPr>
        <a:xfrm flipV="1">
          <a:off x="20434300" y="1317851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4" name="フローチャート: 判断 853"/>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5" name="テキスト ボックス 854"/>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148524</xdr:rowOff>
    </xdr:from>
    <xdr:to>
      <xdr:col>107</xdr:col>
      <xdr:colOff>50800</xdr:colOff>
      <xdr:row>76</xdr:row>
      <xdr:rowOff>155794</xdr:rowOff>
    </xdr:to>
    <xdr:cxnSp macro="">
      <xdr:nvCxnSpPr>
        <xdr:cNvPr id="856" name="直線コネクタ 855"/>
        <xdr:cNvCxnSpPr/>
      </xdr:nvCxnSpPr>
      <xdr:spPr>
        <a:xfrm flipV="1">
          <a:off x="19545300" y="13178724"/>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57" name="フローチャート: 判断 856"/>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58" name="テキスト ボックス 857"/>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140500</xdr:rowOff>
    </xdr:from>
    <xdr:to>
      <xdr:col>102</xdr:col>
      <xdr:colOff>114300</xdr:colOff>
      <xdr:row>76</xdr:row>
      <xdr:rowOff>155794</xdr:rowOff>
    </xdr:to>
    <xdr:cxnSp macro="">
      <xdr:nvCxnSpPr>
        <xdr:cNvPr id="859" name="直線コネクタ 858"/>
        <xdr:cNvCxnSpPr/>
      </xdr:nvCxnSpPr>
      <xdr:spPr>
        <a:xfrm>
          <a:off x="18656300" y="12827800"/>
          <a:ext cx="889000" cy="3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0" name="フローチャート: 判断 859"/>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1" name="テキスト ボックス 860"/>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2" name="フローチャート: 判断 861"/>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63" name="テキスト ボックス 862"/>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64965</xdr:rowOff>
    </xdr:from>
    <xdr:to>
      <xdr:col>116</xdr:col>
      <xdr:colOff>114300</xdr:colOff>
      <xdr:row>76</xdr:row>
      <xdr:rowOff>166565</xdr:rowOff>
    </xdr:to>
    <xdr:sp macro="" textlink="">
      <xdr:nvSpPr>
        <xdr:cNvPr id="869" name="楕円 868"/>
        <xdr:cNvSpPr/>
      </xdr:nvSpPr>
      <xdr:spPr>
        <a:xfrm>
          <a:off x="22110700" y="130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43392</xdr:rowOff>
    </xdr:from>
    <xdr:ext cx="534377" cy="259045"/>
    <xdr:sp macro="" textlink="">
      <xdr:nvSpPr>
        <xdr:cNvPr id="870" name="繰出金該当値テキスト"/>
        <xdr:cNvSpPr txBox="1"/>
      </xdr:nvSpPr>
      <xdr:spPr>
        <a:xfrm>
          <a:off x="22212300" y="1307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97518</xdr:rowOff>
    </xdr:from>
    <xdr:to>
      <xdr:col>112</xdr:col>
      <xdr:colOff>38100</xdr:colOff>
      <xdr:row>77</xdr:row>
      <xdr:rowOff>27668</xdr:rowOff>
    </xdr:to>
    <xdr:sp macro="" textlink="">
      <xdr:nvSpPr>
        <xdr:cNvPr id="871" name="楕円 870"/>
        <xdr:cNvSpPr/>
      </xdr:nvSpPr>
      <xdr:spPr>
        <a:xfrm>
          <a:off x="21272500" y="131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18795</xdr:rowOff>
    </xdr:from>
    <xdr:ext cx="534377" cy="259045"/>
    <xdr:sp macro="" textlink="">
      <xdr:nvSpPr>
        <xdr:cNvPr id="872" name="テキスト ボックス 871"/>
        <xdr:cNvSpPr txBox="1"/>
      </xdr:nvSpPr>
      <xdr:spPr>
        <a:xfrm>
          <a:off x="21056111" y="132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97724</xdr:rowOff>
    </xdr:from>
    <xdr:to>
      <xdr:col>107</xdr:col>
      <xdr:colOff>101600</xdr:colOff>
      <xdr:row>77</xdr:row>
      <xdr:rowOff>27874</xdr:rowOff>
    </xdr:to>
    <xdr:sp macro="" textlink="">
      <xdr:nvSpPr>
        <xdr:cNvPr id="873" name="楕円 872"/>
        <xdr:cNvSpPr/>
      </xdr:nvSpPr>
      <xdr:spPr>
        <a:xfrm>
          <a:off x="20383500" y="131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19001</xdr:rowOff>
    </xdr:from>
    <xdr:ext cx="534377" cy="259045"/>
    <xdr:sp macro="" textlink="">
      <xdr:nvSpPr>
        <xdr:cNvPr id="874" name="テキスト ボックス 873"/>
        <xdr:cNvSpPr txBox="1"/>
      </xdr:nvSpPr>
      <xdr:spPr>
        <a:xfrm>
          <a:off x="20167111" y="1322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104994</xdr:rowOff>
    </xdr:from>
    <xdr:to>
      <xdr:col>102</xdr:col>
      <xdr:colOff>165100</xdr:colOff>
      <xdr:row>77</xdr:row>
      <xdr:rowOff>35144</xdr:rowOff>
    </xdr:to>
    <xdr:sp macro="" textlink="">
      <xdr:nvSpPr>
        <xdr:cNvPr id="875" name="楕円 874"/>
        <xdr:cNvSpPr/>
      </xdr:nvSpPr>
      <xdr:spPr>
        <a:xfrm>
          <a:off x="19494500" y="131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26271</xdr:rowOff>
    </xdr:from>
    <xdr:ext cx="534377" cy="259045"/>
    <xdr:sp macro="" textlink="">
      <xdr:nvSpPr>
        <xdr:cNvPr id="876" name="テキスト ボックス 875"/>
        <xdr:cNvSpPr txBox="1"/>
      </xdr:nvSpPr>
      <xdr:spPr>
        <a:xfrm>
          <a:off x="19278111" y="132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89700</xdr:rowOff>
    </xdr:from>
    <xdr:to>
      <xdr:col>98</xdr:col>
      <xdr:colOff>38100</xdr:colOff>
      <xdr:row>75</xdr:row>
      <xdr:rowOff>19850</xdr:rowOff>
    </xdr:to>
    <xdr:sp macro="" textlink="">
      <xdr:nvSpPr>
        <xdr:cNvPr id="877" name="楕円 876"/>
        <xdr:cNvSpPr/>
      </xdr:nvSpPr>
      <xdr:spPr>
        <a:xfrm>
          <a:off x="18605500" y="127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36377</xdr:rowOff>
    </xdr:from>
    <xdr:ext cx="534377" cy="259045"/>
    <xdr:sp macro="" textlink="">
      <xdr:nvSpPr>
        <xdr:cNvPr id="878" name="テキスト ボックス 877"/>
        <xdr:cNvSpPr txBox="1"/>
      </xdr:nvSpPr>
      <xdr:spPr>
        <a:xfrm>
          <a:off x="18389111" y="125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前年度と比較し、人件費、扶助費などが増加した一方、物件費や普通建設事業などが減少となった。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人件費は、人勧に準拠した給与改定や職員数の増などにより、全体として増加した。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扶助費は、住民税非課税世帯等に対する臨時特別給付金支給事業や障がい者介護給付費支給事業の増などにより、全体として増加した。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物件費は、新型コロナウイルスワクチン接種事業の減などにより、全体として減少した。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普通建設事業は、吉田トレーニングセンター（ビジョンよしだ）大規模改修事業の皆減などにより、全体として増加した。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補助費等は、新型コロナウイルス感染症感染拡大防止協力金の皆減などにより、全体として減少した。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123241</xdr:rowOff>
    </xdr:from>
    <xdr:to>
      <xdr:col>24</xdr:col>
      <xdr:colOff>63500</xdr:colOff>
      <xdr:row>37</xdr:row>
      <xdr:rowOff>136499</xdr:rowOff>
    </xdr:to>
    <xdr:cxnSp macro="">
      <xdr:nvCxnSpPr>
        <xdr:cNvPr id="59" name="直線コネクタ 58"/>
        <xdr:cNvCxnSpPr/>
      </xdr:nvCxnSpPr>
      <xdr:spPr>
        <a:xfrm flipV="1">
          <a:off x="3797300" y="6295441"/>
          <a:ext cx="8382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136499</xdr:rowOff>
    </xdr:from>
    <xdr:to>
      <xdr:col>19</xdr:col>
      <xdr:colOff>177800</xdr:colOff>
      <xdr:row>37</xdr:row>
      <xdr:rowOff>141072</xdr:rowOff>
    </xdr:to>
    <xdr:cxnSp macro="">
      <xdr:nvCxnSpPr>
        <xdr:cNvPr id="62" name="直線コネクタ 61"/>
        <xdr:cNvCxnSpPr/>
      </xdr:nvCxnSpPr>
      <xdr:spPr>
        <a:xfrm flipV="1">
          <a:off x="2908300" y="648014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123698</xdr:rowOff>
    </xdr:from>
    <xdr:to>
      <xdr:col>15</xdr:col>
      <xdr:colOff>50800</xdr:colOff>
      <xdr:row>37</xdr:row>
      <xdr:rowOff>141072</xdr:rowOff>
    </xdr:to>
    <xdr:cxnSp macro="">
      <xdr:nvCxnSpPr>
        <xdr:cNvPr id="65" name="直線コネクタ 64"/>
        <xdr:cNvCxnSpPr/>
      </xdr:nvCxnSpPr>
      <xdr:spPr>
        <a:xfrm>
          <a:off x="2019300" y="646734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63805</xdr:rowOff>
    </xdr:from>
    <xdr:to>
      <xdr:col>10</xdr:col>
      <xdr:colOff>114300</xdr:colOff>
      <xdr:row>37</xdr:row>
      <xdr:rowOff>123698</xdr:rowOff>
    </xdr:to>
    <xdr:cxnSp macro="">
      <xdr:nvCxnSpPr>
        <xdr:cNvPr id="68" name="直線コネクタ 67"/>
        <xdr:cNvCxnSpPr/>
      </xdr:nvCxnSpPr>
      <xdr:spPr>
        <a:xfrm>
          <a:off x="1130300" y="6407455"/>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72441</xdr:rowOff>
    </xdr:from>
    <xdr:to>
      <xdr:col>24</xdr:col>
      <xdr:colOff>114300</xdr:colOff>
      <xdr:row>37</xdr:row>
      <xdr:rowOff>2591</xdr:rowOff>
    </xdr:to>
    <xdr:sp macro="" textlink="">
      <xdr:nvSpPr>
        <xdr:cNvPr id="78" name="楕円 77"/>
        <xdr:cNvSpPr/>
      </xdr:nvSpPr>
      <xdr:spPr>
        <a:xfrm>
          <a:off x="4584700" y="62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50868</xdr:rowOff>
    </xdr:from>
    <xdr:ext cx="469744" cy="259045"/>
    <xdr:sp macro="" textlink="">
      <xdr:nvSpPr>
        <xdr:cNvPr id="79" name="議会費該当値テキスト"/>
        <xdr:cNvSpPr txBox="1"/>
      </xdr:nvSpPr>
      <xdr:spPr>
        <a:xfrm>
          <a:off x="4686300" y="622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85699</xdr:rowOff>
    </xdr:from>
    <xdr:to>
      <xdr:col>20</xdr:col>
      <xdr:colOff>38100</xdr:colOff>
      <xdr:row>38</xdr:row>
      <xdr:rowOff>15849</xdr:rowOff>
    </xdr:to>
    <xdr:sp macro="" textlink="">
      <xdr:nvSpPr>
        <xdr:cNvPr id="80" name="楕円 79"/>
        <xdr:cNvSpPr/>
      </xdr:nvSpPr>
      <xdr:spPr>
        <a:xfrm>
          <a:off x="3746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6976</xdr:rowOff>
    </xdr:from>
    <xdr:ext cx="469744" cy="259045"/>
    <xdr:sp macro="" textlink="">
      <xdr:nvSpPr>
        <xdr:cNvPr id="81" name="テキスト ボックス 80"/>
        <xdr:cNvSpPr txBox="1"/>
      </xdr:nvSpPr>
      <xdr:spPr>
        <a:xfrm>
          <a:off x="3562428" y="65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90272</xdr:rowOff>
    </xdr:from>
    <xdr:to>
      <xdr:col>15</xdr:col>
      <xdr:colOff>101600</xdr:colOff>
      <xdr:row>38</xdr:row>
      <xdr:rowOff>20422</xdr:rowOff>
    </xdr:to>
    <xdr:sp macro="" textlink="">
      <xdr:nvSpPr>
        <xdr:cNvPr id="82" name="楕円 81"/>
        <xdr:cNvSpPr/>
      </xdr:nvSpPr>
      <xdr:spPr>
        <a:xfrm>
          <a:off x="2857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11548</xdr:rowOff>
    </xdr:from>
    <xdr:ext cx="469744" cy="259045"/>
    <xdr:sp macro="" textlink="">
      <xdr:nvSpPr>
        <xdr:cNvPr id="83" name="テキスト ボックス 82"/>
        <xdr:cNvSpPr txBox="1"/>
      </xdr:nvSpPr>
      <xdr:spPr>
        <a:xfrm>
          <a:off x="2673428" y="652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72898</xdr:rowOff>
    </xdr:from>
    <xdr:to>
      <xdr:col>10</xdr:col>
      <xdr:colOff>165100</xdr:colOff>
      <xdr:row>38</xdr:row>
      <xdr:rowOff>3048</xdr:rowOff>
    </xdr:to>
    <xdr:sp macro="" textlink="">
      <xdr:nvSpPr>
        <xdr:cNvPr id="84" name="楕円 83"/>
        <xdr:cNvSpPr/>
      </xdr:nvSpPr>
      <xdr:spPr>
        <a:xfrm>
          <a:off x="1968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165625</xdr:rowOff>
    </xdr:from>
    <xdr:ext cx="469744" cy="259045"/>
    <xdr:sp macro="" textlink="">
      <xdr:nvSpPr>
        <xdr:cNvPr id="85" name="テキスト ボックス 84"/>
        <xdr:cNvSpPr txBox="1"/>
      </xdr:nvSpPr>
      <xdr:spPr>
        <a:xfrm>
          <a:off x="1784428"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13005</xdr:rowOff>
    </xdr:from>
    <xdr:to>
      <xdr:col>6</xdr:col>
      <xdr:colOff>38100</xdr:colOff>
      <xdr:row>37</xdr:row>
      <xdr:rowOff>114605</xdr:rowOff>
    </xdr:to>
    <xdr:sp macro="" textlink="">
      <xdr:nvSpPr>
        <xdr:cNvPr id="86" name="楕円 85"/>
        <xdr:cNvSpPr/>
      </xdr:nvSpPr>
      <xdr:spPr>
        <a:xfrm>
          <a:off x="1079500" y="63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105732</xdr:rowOff>
    </xdr:from>
    <xdr:ext cx="469744" cy="259045"/>
    <xdr:sp macro="" textlink="">
      <xdr:nvSpPr>
        <xdr:cNvPr id="87" name="テキスト ボックス 86"/>
        <xdr:cNvSpPr txBox="1"/>
      </xdr:nvSpPr>
      <xdr:spPr>
        <a:xfrm>
          <a:off x="895428" y="644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77466</xdr:rowOff>
    </xdr:from>
    <xdr:to>
      <xdr:col>24</xdr:col>
      <xdr:colOff>63500</xdr:colOff>
      <xdr:row>55</xdr:row>
      <xdr:rowOff>111075</xdr:rowOff>
    </xdr:to>
    <xdr:cxnSp macro="">
      <xdr:nvCxnSpPr>
        <xdr:cNvPr id="114" name="直線コネクタ 113"/>
        <xdr:cNvCxnSpPr/>
      </xdr:nvCxnSpPr>
      <xdr:spPr>
        <a:xfrm flipV="1">
          <a:off x="3797300" y="9507216"/>
          <a:ext cx="838200" cy="3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111075</xdr:rowOff>
    </xdr:from>
    <xdr:to>
      <xdr:col>19</xdr:col>
      <xdr:colOff>177800</xdr:colOff>
      <xdr:row>56</xdr:row>
      <xdr:rowOff>10559</xdr:rowOff>
    </xdr:to>
    <xdr:cxnSp macro="">
      <xdr:nvCxnSpPr>
        <xdr:cNvPr id="117" name="直線コネクタ 116"/>
        <xdr:cNvCxnSpPr/>
      </xdr:nvCxnSpPr>
      <xdr:spPr>
        <a:xfrm flipV="1">
          <a:off x="2908300" y="9540825"/>
          <a:ext cx="889000" cy="7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23430</xdr:rowOff>
    </xdr:from>
    <xdr:to>
      <xdr:col>15</xdr:col>
      <xdr:colOff>50800</xdr:colOff>
      <xdr:row>56</xdr:row>
      <xdr:rowOff>10559</xdr:rowOff>
    </xdr:to>
    <xdr:cxnSp macro="">
      <xdr:nvCxnSpPr>
        <xdr:cNvPr id="120" name="直線コネクタ 119"/>
        <xdr:cNvCxnSpPr/>
      </xdr:nvCxnSpPr>
      <xdr:spPr>
        <a:xfrm>
          <a:off x="2019300" y="9110280"/>
          <a:ext cx="889000" cy="50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23430</xdr:rowOff>
    </xdr:from>
    <xdr:to>
      <xdr:col>10</xdr:col>
      <xdr:colOff>114300</xdr:colOff>
      <xdr:row>56</xdr:row>
      <xdr:rowOff>139174</xdr:rowOff>
    </xdr:to>
    <xdr:cxnSp macro="">
      <xdr:nvCxnSpPr>
        <xdr:cNvPr id="123" name="直線コネクタ 122"/>
        <xdr:cNvCxnSpPr/>
      </xdr:nvCxnSpPr>
      <xdr:spPr>
        <a:xfrm flipV="1">
          <a:off x="1130300" y="9110280"/>
          <a:ext cx="889000" cy="6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26666</xdr:rowOff>
    </xdr:from>
    <xdr:to>
      <xdr:col>24</xdr:col>
      <xdr:colOff>114300</xdr:colOff>
      <xdr:row>55</xdr:row>
      <xdr:rowOff>128266</xdr:rowOff>
    </xdr:to>
    <xdr:sp macro="" textlink="">
      <xdr:nvSpPr>
        <xdr:cNvPr id="133" name="楕円 132"/>
        <xdr:cNvSpPr/>
      </xdr:nvSpPr>
      <xdr:spPr>
        <a:xfrm>
          <a:off x="4584700" y="94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49543</xdr:rowOff>
    </xdr:from>
    <xdr:ext cx="599010" cy="259045"/>
    <xdr:sp macro="" textlink="">
      <xdr:nvSpPr>
        <xdr:cNvPr id="134" name="総務費該当値テキスト"/>
        <xdr:cNvSpPr txBox="1"/>
      </xdr:nvSpPr>
      <xdr:spPr>
        <a:xfrm>
          <a:off x="4686300" y="930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60275</xdr:rowOff>
    </xdr:from>
    <xdr:to>
      <xdr:col>20</xdr:col>
      <xdr:colOff>38100</xdr:colOff>
      <xdr:row>55</xdr:row>
      <xdr:rowOff>161875</xdr:rowOff>
    </xdr:to>
    <xdr:sp macro="" textlink="">
      <xdr:nvSpPr>
        <xdr:cNvPr id="135" name="楕円 134"/>
        <xdr:cNvSpPr/>
      </xdr:nvSpPr>
      <xdr:spPr>
        <a:xfrm>
          <a:off x="3746500" y="94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6952</xdr:rowOff>
    </xdr:from>
    <xdr:ext cx="599010" cy="259045"/>
    <xdr:sp macro="" textlink="">
      <xdr:nvSpPr>
        <xdr:cNvPr id="136" name="テキスト ボックス 135"/>
        <xdr:cNvSpPr txBox="1"/>
      </xdr:nvSpPr>
      <xdr:spPr>
        <a:xfrm>
          <a:off x="3497795" y="926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131209</xdr:rowOff>
    </xdr:from>
    <xdr:to>
      <xdr:col>15</xdr:col>
      <xdr:colOff>101600</xdr:colOff>
      <xdr:row>56</xdr:row>
      <xdr:rowOff>61359</xdr:rowOff>
    </xdr:to>
    <xdr:sp macro="" textlink="">
      <xdr:nvSpPr>
        <xdr:cNvPr id="137" name="楕円 136"/>
        <xdr:cNvSpPr/>
      </xdr:nvSpPr>
      <xdr:spPr>
        <a:xfrm>
          <a:off x="2857500" y="956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77886</xdr:rowOff>
    </xdr:from>
    <xdr:ext cx="599010" cy="259045"/>
    <xdr:sp macro="" textlink="">
      <xdr:nvSpPr>
        <xdr:cNvPr id="138" name="テキスト ボックス 137"/>
        <xdr:cNvSpPr txBox="1"/>
      </xdr:nvSpPr>
      <xdr:spPr>
        <a:xfrm>
          <a:off x="2608795" y="933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144080</xdr:rowOff>
    </xdr:from>
    <xdr:to>
      <xdr:col>10</xdr:col>
      <xdr:colOff>165100</xdr:colOff>
      <xdr:row>53</xdr:row>
      <xdr:rowOff>74230</xdr:rowOff>
    </xdr:to>
    <xdr:sp macro="" textlink="">
      <xdr:nvSpPr>
        <xdr:cNvPr id="139" name="楕円 138"/>
        <xdr:cNvSpPr/>
      </xdr:nvSpPr>
      <xdr:spPr>
        <a:xfrm>
          <a:off x="1968500" y="90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90757</xdr:rowOff>
    </xdr:from>
    <xdr:ext cx="599010" cy="259045"/>
    <xdr:sp macro="" textlink="">
      <xdr:nvSpPr>
        <xdr:cNvPr id="140" name="テキスト ボックス 139"/>
        <xdr:cNvSpPr txBox="1"/>
      </xdr:nvSpPr>
      <xdr:spPr>
        <a:xfrm>
          <a:off x="1719795" y="883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88374</xdr:rowOff>
    </xdr:from>
    <xdr:to>
      <xdr:col>6</xdr:col>
      <xdr:colOff>38100</xdr:colOff>
      <xdr:row>57</xdr:row>
      <xdr:rowOff>18524</xdr:rowOff>
    </xdr:to>
    <xdr:sp macro="" textlink="">
      <xdr:nvSpPr>
        <xdr:cNvPr id="141" name="楕円 140"/>
        <xdr:cNvSpPr/>
      </xdr:nvSpPr>
      <xdr:spPr>
        <a:xfrm>
          <a:off x="1079500" y="96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35051</xdr:rowOff>
    </xdr:from>
    <xdr:ext cx="534377" cy="259045"/>
    <xdr:sp macro="" textlink="">
      <xdr:nvSpPr>
        <xdr:cNvPr id="142" name="テキスト ボックス 141"/>
        <xdr:cNvSpPr txBox="1"/>
      </xdr:nvSpPr>
      <xdr:spPr>
        <a:xfrm>
          <a:off x="863111" y="946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72078</xdr:rowOff>
    </xdr:from>
    <xdr:to>
      <xdr:col>24</xdr:col>
      <xdr:colOff>63500</xdr:colOff>
      <xdr:row>77</xdr:row>
      <xdr:rowOff>37178</xdr:rowOff>
    </xdr:to>
    <xdr:cxnSp macro="">
      <xdr:nvCxnSpPr>
        <xdr:cNvPr id="174" name="直線コネクタ 173"/>
        <xdr:cNvCxnSpPr/>
      </xdr:nvCxnSpPr>
      <xdr:spPr>
        <a:xfrm flipV="1">
          <a:off x="3797300" y="13102278"/>
          <a:ext cx="838200" cy="1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154755</xdr:rowOff>
    </xdr:from>
    <xdr:to>
      <xdr:col>19</xdr:col>
      <xdr:colOff>177800</xdr:colOff>
      <xdr:row>77</xdr:row>
      <xdr:rowOff>37178</xdr:rowOff>
    </xdr:to>
    <xdr:cxnSp macro="">
      <xdr:nvCxnSpPr>
        <xdr:cNvPr id="177" name="直線コネクタ 176"/>
        <xdr:cNvCxnSpPr/>
      </xdr:nvCxnSpPr>
      <xdr:spPr>
        <a:xfrm>
          <a:off x="2908300" y="13184955"/>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154755</xdr:rowOff>
    </xdr:from>
    <xdr:to>
      <xdr:col>15</xdr:col>
      <xdr:colOff>50800</xdr:colOff>
      <xdr:row>77</xdr:row>
      <xdr:rowOff>171149</xdr:rowOff>
    </xdr:to>
    <xdr:cxnSp macro="">
      <xdr:nvCxnSpPr>
        <xdr:cNvPr id="180" name="直線コネクタ 179"/>
        <xdr:cNvCxnSpPr/>
      </xdr:nvCxnSpPr>
      <xdr:spPr>
        <a:xfrm flipV="1">
          <a:off x="2019300" y="13184955"/>
          <a:ext cx="889000" cy="18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171149</xdr:rowOff>
    </xdr:from>
    <xdr:to>
      <xdr:col>10</xdr:col>
      <xdr:colOff>114300</xdr:colOff>
      <xdr:row>78</xdr:row>
      <xdr:rowOff>127160</xdr:rowOff>
    </xdr:to>
    <xdr:cxnSp macro="">
      <xdr:nvCxnSpPr>
        <xdr:cNvPr id="183" name="直線コネクタ 182"/>
        <xdr:cNvCxnSpPr/>
      </xdr:nvCxnSpPr>
      <xdr:spPr>
        <a:xfrm flipV="1">
          <a:off x="1130300" y="13372799"/>
          <a:ext cx="889000" cy="12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21278</xdr:rowOff>
    </xdr:from>
    <xdr:to>
      <xdr:col>24</xdr:col>
      <xdr:colOff>114300</xdr:colOff>
      <xdr:row>76</xdr:row>
      <xdr:rowOff>122878</xdr:rowOff>
    </xdr:to>
    <xdr:sp macro="" textlink="">
      <xdr:nvSpPr>
        <xdr:cNvPr id="193" name="楕円 192"/>
        <xdr:cNvSpPr/>
      </xdr:nvSpPr>
      <xdr:spPr>
        <a:xfrm>
          <a:off x="4584700" y="130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171155</xdr:rowOff>
    </xdr:from>
    <xdr:ext cx="599010" cy="259045"/>
    <xdr:sp macro="" textlink="">
      <xdr:nvSpPr>
        <xdr:cNvPr id="194" name="民生費該当値テキスト"/>
        <xdr:cNvSpPr txBox="1"/>
      </xdr:nvSpPr>
      <xdr:spPr>
        <a:xfrm>
          <a:off x="4686300" y="1302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157828</xdr:rowOff>
    </xdr:from>
    <xdr:to>
      <xdr:col>20</xdr:col>
      <xdr:colOff>38100</xdr:colOff>
      <xdr:row>77</xdr:row>
      <xdr:rowOff>87978</xdr:rowOff>
    </xdr:to>
    <xdr:sp macro="" textlink="">
      <xdr:nvSpPr>
        <xdr:cNvPr id="195" name="楕円 194"/>
        <xdr:cNvSpPr/>
      </xdr:nvSpPr>
      <xdr:spPr>
        <a:xfrm>
          <a:off x="3746500" y="131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79105</xdr:rowOff>
    </xdr:from>
    <xdr:ext cx="599010" cy="259045"/>
    <xdr:sp macro="" textlink="">
      <xdr:nvSpPr>
        <xdr:cNvPr id="196" name="テキスト ボックス 195"/>
        <xdr:cNvSpPr txBox="1"/>
      </xdr:nvSpPr>
      <xdr:spPr>
        <a:xfrm>
          <a:off x="3497795" y="1328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103955</xdr:rowOff>
    </xdr:from>
    <xdr:to>
      <xdr:col>15</xdr:col>
      <xdr:colOff>101600</xdr:colOff>
      <xdr:row>77</xdr:row>
      <xdr:rowOff>34105</xdr:rowOff>
    </xdr:to>
    <xdr:sp macro="" textlink="">
      <xdr:nvSpPr>
        <xdr:cNvPr id="197" name="楕円 196"/>
        <xdr:cNvSpPr/>
      </xdr:nvSpPr>
      <xdr:spPr>
        <a:xfrm>
          <a:off x="2857500" y="131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25232</xdr:rowOff>
    </xdr:from>
    <xdr:ext cx="599010" cy="259045"/>
    <xdr:sp macro="" textlink="">
      <xdr:nvSpPr>
        <xdr:cNvPr id="198" name="テキスト ボックス 197"/>
        <xdr:cNvSpPr txBox="1"/>
      </xdr:nvSpPr>
      <xdr:spPr>
        <a:xfrm>
          <a:off x="2608795" y="13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120349</xdr:rowOff>
    </xdr:from>
    <xdr:to>
      <xdr:col>10</xdr:col>
      <xdr:colOff>165100</xdr:colOff>
      <xdr:row>78</xdr:row>
      <xdr:rowOff>50499</xdr:rowOff>
    </xdr:to>
    <xdr:sp macro="" textlink="">
      <xdr:nvSpPr>
        <xdr:cNvPr id="199" name="楕円 198"/>
        <xdr:cNvSpPr/>
      </xdr:nvSpPr>
      <xdr:spPr>
        <a:xfrm>
          <a:off x="1968500" y="1332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41626</xdr:rowOff>
    </xdr:from>
    <xdr:ext cx="599010" cy="259045"/>
    <xdr:sp macro="" textlink="">
      <xdr:nvSpPr>
        <xdr:cNvPr id="200" name="テキスト ボックス 199"/>
        <xdr:cNvSpPr txBox="1"/>
      </xdr:nvSpPr>
      <xdr:spPr>
        <a:xfrm>
          <a:off x="1719795" y="1341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76360</xdr:rowOff>
    </xdr:from>
    <xdr:to>
      <xdr:col>6</xdr:col>
      <xdr:colOff>38100</xdr:colOff>
      <xdr:row>79</xdr:row>
      <xdr:rowOff>6510</xdr:rowOff>
    </xdr:to>
    <xdr:sp macro="" textlink="">
      <xdr:nvSpPr>
        <xdr:cNvPr id="201" name="楕円 200"/>
        <xdr:cNvSpPr/>
      </xdr:nvSpPr>
      <xdr:spPr>
        <a:xfrm>
          <a:off x="1079500" y="134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169087</xdr:rowOff>
    </xdr:from>
    <xdr:ext cx="599010" cy="259045"/>
    <xdr:sp macro="" textlink="">
      <xdr:nvSpPr>
        <xdr:cNvPr id="202" name="テキスト ボックス 201"/>
        <xdr:cNvSpPr txBox="1"/>
      </xdr:nvSpPr>
      <xdr:spPr>
        <a:xfrm>
          <a:off x="830795" y="1354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122555</xdr:rowOff>
    </xdr:from>
    <xdr:to>
      <xdr:col>24</xdr:col>
      <xdr:colOff>63500</xdr:colOff>
      <xdr:row>97</xdr:row>
      <xdr:rowOff>102419</xdr:rowOff>
    </xdr:to>
    <xdr:cxnSp macro="">
      <xdr:nvCxnSpPr>
        <xdr:cNvPr id="232" name="直線コネクタ 231"/>
        <xdr:cNvCxnSpPr/>
      </xdr:nvCxnSpPr>
      <xdr:spPr>
        <a:xfrm>
          <a:off x="3797300" y="16581755"/>
          <a:ext cx="838200" cy="1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122555</xdr:rowOff>
    </xdr:from>
    <xdr:to>
      <xdr:col>19</xdr:col>
      <xdr:colOff>177800</xdr:colOff>
      <xdr:row>97</xdr:row>
      <xdr:rowOff>6389</xdr:rowOff>
    </xdr:to>
    <xdr:cxnSp macro="">
      <xdr:nvCxnSpPr>
        <xdr:cNvPr id="235" name="直線コネクタ 234"/>
        <xdr:cNvCxnSpPr/>
      </xdr:nvCxnSpPr>
      <xdr:spPr>
        <a:xfrm flipV="1">
          <a:off x="2908300" y="16581755"/>
          <a:ext cx="8890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6389</xdr:rowOff>
    </xdr:from>
    <xdr:to>
      <xdr:col>15</xdr:col>
      <xdr:colOff>50800</xdr:colOff>
      <xdr:row>98</xdr:row>
      <xdr:rowOff>27667</xdr:rowOff>
    </xdr:to>
    <xdr:cxnSp macro="">
      <xdr:nvCxnSpPr>
        <xdr:cNvPr id="238" name="直線コネクタ 237"/>
        <xdr:cNvCxnSpPr/>
      </xdr:nvCxnSpPr>
      <xdr:spPr>
        <a:xfrm flipV="1">
          <a:off x="2019300" y="16637039"/>
          <a:ext cx="889000" cy="19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27667</xdr:rowOff>
    </xdr:from>
    <xdr:to>
      <xdr:col>10</xdr:col>
      <xdr:colOff>114300</xdr:colOff>
      <xdr:row>98</xdr:row>
      <xdr:rowOff>61576</xdr:rowOff>
    </xdr:to>
    <xdr:cxnSp macro="">
      <xdr:nvCxnSpPr>
        <xdr:cNvPr id="241" name="直線コネクタ 240"/>
        <xdr:cNvCxnSpPr/>
      </xdr:nvCxnSpPr>
      <xdr:spPr>
        <a:xfrm flipV="1">
          <a:off x="1130300" y="16829767"/>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51619</xdr:rowOff>
    </xdr:from>
    <xdr:to>
      <xdr:col>24</xdr:col>
      <xdr:colOff>114300</xdr:colOff>
      <xdr:row>97</xdr:row>
      <xdr:rowOff>153219</xdr:rowOff>
    </xdr:to>
    <xdr:sp macro="" textlink="">
      <xdr:nvSpPr>
        <xdr:cNvPr id="251" name="楕円 250"/>
        <xdr:cNvSpPr/>
      </xdr:nvSpPr>
      <xdr:spPr>
        <a:xfrm>
          <a:off x="4584700" y="166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30046</xdr:rowOff>
    </xdr:from>
    <xdr:ext cx="534377" cy="259045"/>
    <xdr:sp macro="" textlink="">
      <xdr:nvSpPr>
        <xdr:cNvPr id="252" name="衛生費該当値テキスト"/>
        <xdr:cNvSpPr txBox="1"/>
      </xdr:nvSpPr>
      <xdr:spPr>
        <a:xfrm>
          <a:off x="4686300" y="1666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71755</xdr:rowOff>
    </xdr:from>
    <xdr:to>
      <xdr:col>20</xdr:col>
      <xdr:colOff>38100</xdr:colOff>
      <xdr:row>97</xdr:row>
      <xdr:rowOff>1905</xdr:rowOff>
    </xdr:to>
    <xdr:sp macro="" textlink="">
      <xdr:nvSpPr>
        <xdr:cNvPr id="253" name="楕円 252"/>
        <xdr:cNvSpPr/>
      </xdr:nvSpPr>
      <xdr:spPr>
        <a:xfrm>
          <a:off x="3746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164482</xdr:rowOff>
    </xdr:from>
    <xdr:ext cx="534377" cy="259045"/>
    <xdr:sp macro="" textlink="">
      <xdr:nvSpPr>
        <xdr:cNvPr id="254" name="テキスト ボックス 253"/>
        <xdr:cNvSpPr txBox="1"/>
      </xdr:nvSpPr>
      <xdr:spPr>
        <a:xfrm>
          <a:off x="3530111" y="1662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127039</xdr:rowOff>
    </xdr:from>
    <xdr:to>
      <xdr:col>15</xdr:col>
      <xdr:colOff>101600</xdr:colOff>
      <xdr:row>97</xdr:row>
      <xdr:rowOff>57189</xdr:rowOff>
    </xdr:to>
    <xdr:sp macro="" textlink="">
      <xdr:nvSpPr>
        <xdr:cNvPr id="255" name="楕円 254"/>
        <xdr:cNvSpPr/>
      </xdr:nvSpPr>
      <xdr:spPr>
        <a:xfrm>
          <a:off x="2857500" y="165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48316</xdr:rowOff>
    </xdr:from>
    <xdr:ext cx="534377" cy="259045"/>
    <xdr:sp macro="" textlink="">
      <xdr:nvSpPr>
        <xdr:cNvPr id="256" name="テキスト ボックス 255"/>
        <xdr:cNvSpPr txBox="1"/>
      </xdr:nvSpPr>
      <xdr:spPr>
        <a:xfrm>
          <a:off x="2641111" y="1667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148317</xdr:rowOff>
    </xdr:from>
    <xdr:to>
      <xdr:col>10</xdr:col>
      <xdr:colOff>165100</xdr:colOff>
      <xdr:row>98</xdr:row>
      <xdr:rowOff>78467</xdr:rowOff>
    </xdr:to>
    <xdr:sp macro="" textlink="">
      <xdr:nvSpPr>
        <xdr:cNvPr id="257" name="楕円 256"/>
        <xdr:cNvSpPr/>
      </xdr:nvSpPr>
      <xdr:spPr>
        <a:xfrm>
          <a:off x="1968500" y="167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69594</xdr:rowOff>
    </xdr:from>
    <xdr:ext cx="534377" cy="259045"/>
    <xdr:sp macro="" textlink="">
      <xdr:nvSpPr>
        <xdr:cNvPr id="258" name="テキスト ボックス 257"/>
        <xdr:cNvSpPr txBox="1"/>
      </xdr:nvSpPr>
      <xdr:spPr>
        <a:xfrm>
          <a:off x="1752111" y="168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10776</xdr:rowOff>
    </xdr:from>
    <xdr:to>
      <xdr:col>6</xdr:col>
      <xdr:colOff>38100</xdr:colOff>
      <xdr:row>98</xdr:row>
      <xdr:rowOff>112376</xdr:rowOff>
    </xdr:to>
    <xdr:sp macro="" textlink="">
      <xdr:nvSpPr>
        <xdr:cNvPr id="259" name="楕円 258"/>
        <xdr:cNvSpPr/>
      </xdr:nvSpPr>
      <xdr:spPr>
        <a:xfrm>
          <a:off x="1079500" y="168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103503</xdr:rowOff>
    </xdr:from>
    <xdr:ext cx="534377" cy="259045"/>
    <xdr:sp macro="" textlink="">
      <xdr:nvSpPr>
        <xdr:cNvPr id="260" name="テキスト ボックス 259"/>
        <xdr:cNvSpPr txBox="1"/>
      </xdr:nvSpPr>
      <xdr:spPr>
        <a:xfrm>
          <a:off x="863111" y="1690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148935</xdr:rowOff>
    </xdr:from>
    <xdr:to>
      <xdr:col>55</xdr:col>
      <xdr:colOff>0</xdr:colOff>
      <xdr:row>38</xdr:row>
      <xdr:rowOff>81544</xdr:rowOff>
    </xdr:to>
    <xdr:cxnSp macro="">
      <xdr:nvCxnSpPr>
        <xdr:cNvPr id="287" name="直線コネクタ 286"/>
        <xdr:cNvCxnSpPr/>
      </xdr:nvCxnSpPr>
      <xdr:spPr>
        <a:xfrm flipV="1">
          <a:off x="9639300" y="6321135"/>
          <a:ext cx="838200" cy="27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74137</xdr:rowOff>
    </xdr:from>
    <xdr:to>
      <xdr:col>50</xdr:col>
      <xdr:colOff>114300</xdr:colOff>
      <xdr:row>38</xdr:row>
      <xdr:rowOff>81544</xdr:rowOff>
    </xdr:to>
    <xdr:cxnSp macro="">
      <xdr:nvCxnSpPr>
        <xdr:cNvPr id="290" name="直線コネクタ 289"/>
        <xdr:cNvCxnSpPr/>
      </xdr:nvCxnSpPr>
      <xdr:spPr>
        <a:xfrm>
          <a:off x="8750300" y="6589237"/>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52101</xdr:rowOff>
    </xdr:from>
    <xdr:to>
      <xdr:col>45</xdr:col>
      <xdr:colOff>177800</xdr:colOff>
      <xdr:row>38</xdr:row>
      <xdr:rowOff>74137</xdr:rowOff>
    </xdr:to>
    <xdr:cxnSp macro="">
      <xdr:nvCxnSpPr>
        <xdr:cNvPr id="293" name="直線コネクタ 292"/>
        <xdr:cNvCxnSpPr/>
      </xdr:nvCxnSpPr>
      <xdr:spPr>
        <a:xfrm>
          <a:off x="7861300" y="6567201"/>
          <a:ext cx="889000" cy="2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52101</xdr:rowOff>
    </xdr:from>
    <xdr:to>
      <xdr:col>41</xdr:col>
      <xdr:colOff>50800</xdr:colOff>
      <xdr:row>38</xdr:row>
      <xdr:rowOff>94620</xdr:rowOff>
    </xdr:to>
    <xdr:cxnSp macro="">
      <xdr:nvCxnSpPr>
        <xdr:cNvPr id="296" name="直線コネクタ 295"/>
        <xdr:cNvCxnSpPr/>
      </xdr:nvCxnSpPr>
      <xdr:spPr>
        <a:xfrm flipV="1">
          <a:off x="6972300" y="6567201"/>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98135</xdr:rowOff>
    </xdr:from>
    <xdr:to>
      <xdr:col>55</xdr:col>
      <xdr:colOff>50800</xdr:colOff>
      <xdr:row>37</xdr:row>
      <xdr:rowOff>28285</xdr:rowOff>
    </xdr:to>
    <xdr:sp macro="" textlink="">
      <xdr:nvSpPr>
        <xdr:cNvPr id="306" name="楕円 305"/>
        <xdr:cNvSpPr/>
      </xdr:nvSpPr>
      <xdr:spPr>
        <a:xfrm>
          <a:off x="10426700" y="627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121012</xdr:rowOff>
    </xdr:from>
    <xdr:ext cx="469744" cy="259045"/>
    <xdr:sp macro="" textlink="">
      <xdr:nvSpPr>
        <xdr:cNvPr id="307" name="労働費該当値テキスト"/>
        <xdr:cNvSpPr txBox="1"/>
      </xdr:nvSpPr>
      <xdr:spPr>
        <a:xfrm>
          <a:off x="10528300" y="612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30744</xdr:rowOff>
    </xdr:from>
    <xdr:to>
      <xdr:col>50</xdr:col>
      <xdr:colOff>165100</xdr:colOff>
      <xdr:row>38</xdr:row>
      <xdr:rowOff>132344</xdr:rowOff>
    </xdr:to>
    <xdr:sp macro="" textlink="">
      <xdr:nvSpPr>
        <xdr:cNvPr id="308" name="楕円 307"/>
        <xdr:cNvSpPr/>
      </xdr:nvSpPr>
      <xdr:spPr>
        <a:xfrm>
          <a:off x="9588500" y="65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123471</xdr:rowOff>
    </xdr:from>
    <xdr:ext cx="378565" cy="259045"/>
    <xdr:sp macro="" textlink="">
      <xdr:nvSpPr>
        <xdr:cNvPr id="309" name="テキスト ボックス 308"/>
        <xdr:cNvSpPr txBox="1"/>
      </xdr:nvSpPr>
      <xdr:spPr>
        <a:xfrm>
          <a:off x="9450017" y="6638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23337</xdr:rowOff>
    </xdr:from>
    <xdr:to>
      <xdr:col>46</xdr:col>
      <xdr:colOff>38100</xdr:colOff>
      <xdr:row>38</xdr:row>
      <xdr:rowOff>124937</xdr:rowOff>
    </xdr:to>
    <xdr:sp macro="" textlink="">
      <xdr:nvSpPr>
        <xdr:cNvPr id="310" name="楕円 309"/>
        <xdr:cNvSpPr/>
      </xdr:nvSpPr>
      <xdr:spPr>
        <a:xfrm>
          <a:off x="8699500" y="65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116064</xdr:rowOff>
    </xdr:from>
    <xdr:ext cx="378565" cy="259045"/>
    <xdr:sp macro="" textlink="">
      <xdr:nvSpPr>
        <xdr:cNvPr id="311" name="テキスト ボックス 310"/>
        <xdr:cNvSpPr txBox="1"/>
      </xdr:nvSpPr>
      <xdr:spPr>
        <a:xfrm>
          <a:off x="8561017" y="6631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1301</xdr:rowOff>
    </xdr:from>
    <xdr:to>
      <xdr:col>41</xdr:col>
      <xdr:colOff>101600</xdr:colOff>
      <xdr:row>38</xdr:row>
      <xdr:rowOff>102901</xdr:rowOff>
    </xdr:to>
    <xdr:sp macro="" textlink="">
      <xdr:nvSpPr>
        <xdr:cNvPr id="312" name="楕円 311"/>
        <xdr:cNvSpPr/>
      </xdr:nvSpPr>
      <xdr:spPr>
        <a:xfrm>
          <a:off x="7810500" y="65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94028</xdr:rowOff>
    </xdr:from>
    <xdr:ext cx="378565" cy="259045"/>
    <xdr:sp macro="" textlink="">
      <xdr:nvSpPr>
        <xdr:cNvPr id="313" name="テキスト ボックス 312"/>
        <xdr:cNvSpPr txBox="1"/>
      </xdr:nvSpPr>
      <xdr:spPr>
        <a:xfrm>
          <a:off x="7672017" y="6609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43820</xdr:rowOff>
    </xdr:from>
    <xdr:to>
      <xdr:col>36</xdr:col>
      <xdr:colOff>165100</xdr:colOff>
      <xdr:row>38</xdr:row>
      <xdr:rowOff>145420</xdr:rowOff>
    </xdr:to>
    <xdr:sp macro="" textlink="">
      <xdr:nvSpPr>
        <xdr:cNvPr id="314" name="楕円 313"/>
        <xdr:cNvSpPr/>
      </xdr:nvSpPr>
      <xdr:spPr>
        <a:xfrm>
          <a:off x="6921500" y="65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136547</xdr:rowOff>
    </xdr:from>
    <xdr:ext cx="378565" cy="259045"/>
    <xdr:sp macro="" textlink="">
      <xdr:nvSpPr>
        <xdr:cNvPr id="315" name="テキスト ボックス 314"/>
        <xdr:cNvSpPr txBox="1"/>
      </xdr:nvSpPr>
      <xdr:spPr>
        <a:xfrm>
          <a:off x="6783017" y="665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30835</xdr:rowOff>
    </xdr:from>
    <xdr:to>
      <xdr:col>55</xdr:col>
      <xdr:colOff>0</xdr:colOff>
      <xdr:row>58</xdr:row>
      <xdr:rowOff>40437</xdr:rowOff>
    </xdr:to>
    <xdr:cxnSp macro="">
      <xdr:nvCxnSpPr>
        <xdr:cNvPr id="344" name="直線コネクタ 343"/>
        <xdr:cNvCxnSpPr/>
      </xdr:nvCxnSpPr>
      <xdr:spPr>
        <a:xfrm>
          <a:off x="9639300" y="9974935"/>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30835</xdr:rowOff>
    </xdr:from>
    <xdr:to>
      <xdr:col>50</xdr:col>
      <xdr:colOff>114300</xdr:colOff>
      <xdr:row>58</xdr:row>
      <xdr:rowOff>56959</xdr:rowOff>
    </xdr:to>
    <xdr:cxnSp macro="">
      <xdr:nvCxnSpPr>
        <xdr:cNvPr id="347" name="直線コネクタ 346"/>
        <xdr:cNvCxnSpPr/>
      </xdr:nvCxnSpPr>
      <xdr:spPr>
        <a:xfrm flipV="1">
          <a:off x="8750300" y="9974935"/>
          <a:ext cx="8890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56959</xdr:rowOff>
    </xdr:from>
    <xdr:to>
      <xdr:col>45</xdr:col>
      <xdr:colOff>177800</xdr:colOff>
      <xdr:row>58</xdr:row>
      <xdr:rowOff>82614</xdr:rowOff>
    </xdr:to>
    <xdr:cxnSp macro="">
      <xdr:nvCxnSpPr>
        <xdr:cNvPr id="350" name="直線コネクタ 349"/>
        <xdr:cNvCxnSpPr/>
      </xdr:nvCxnSpPr>
      <xdr:spPr>
        <a:xfrm flipV="1">
          <a:off x="7861300" y="10001059"/>
          <a:ext cx="8890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70638</xdr:rowOff>
    </xdr:from>
    <xdr:to>
      <xdr:col>41</xdr:col>
      <xdr:colOff>50800</xdr:colOff>
      <xdr:row>58</xdr:row>
      <xdr:rowOff>82614</xdr:rowOff>
    </xdr:to>
    <xdr:cxnSp macro="">
      <xdr:nvCxnSpPr>
        <xdr:cNvPr id="353" name="直線コネクタ 352"/>
        <xdr:cNvCxnSpPr/>
      </xdr:nvCxnSpPr>
      <xdr:spPr>
        <a:xfrm>
          <a:off x="6972300" y="10014738"/>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161087</xdr:rowOff>
    </xdr:from>
    <xdr:to>
      <xdr:col>55</xdr:col>
      <xdr:colOff>50800</xdr:colOff>
      <xdr:row>58</xdr:row>
      <xdr:rowOff>91237</xdr:rowOff>
    </xdr:to>
    <xdr:sp macro="" textlink="">
      <xdr:nvSpPr>
        <xdr:cNvPr id="363" name="楕円 362"/>
        <xdr:cNvSpPr/>
      </xdr:nvSpPr>
      <xdr:spPr>
        <a:xfrm>
          <a:off x="10426700" y="99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139514</xdr:rowOff>
    </xdr:from>
    <xdr:ext cx="534377" cy="259045"/>
    <xdr:sp macro="" textlink="">
      <xdr:nvSpPr>
        <xdr:cNvPr id="364" name="農林水産業費該当値テキスト"/>
        <xdr:cNvSpPr txBox="1"/>
      </xdr:nvSpPr>
      <xdr:spPr>
        <a:xfrm>
          <a:off x="10528300" y="991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151485</xdr:rowOff>
    </xdr:from>
    <xdr:to>
      <xdr:col>50</xdr:col>
      <xdr:colOff>165100</xdr:colOff>
      <xdr:row>58</xdr:row>
      <xdr:rowOff>81635</xdr:rowOff>
    </xdr:to>
    <xdr:sp macro="" textlink="">
      <xdr:nvSpPr>
        <xdr:cNvPr id="365" name="楕円 364"/>
        <xdr:cNvSpPr/>
      </xdr:nvSpPr>
      <xdr:spPr>
        <a:xfrm>
          <a:off x="9588500" y="99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72762</xdr:rowOff>
    </xdr:from>
    <xdr:ext cx="534377" cy="259045"/>
    <xdr:sp macro="" textlink="">
      <xdr:nvSpPr>
        <xdr:cNvPr id="366" name="テキスト ボックス 365"/>
        <xdr:cNvSpPr txBox="1"/>
      </xdr:nvSpPr>
      <xdr:spPr>
        <a:xfrm>
          <a:off x="9372111" y="1001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6159</xdr:rowOff>
    </xdr:from>
    <xdr:to>
      <xdr:col>46</xdr:col>
      <xdr:colOff>38100</xdr:colOff>
      <xdr:row>58</xdr:row>
      <xdr:rowOff>107759</xdr:rowOff>
    </xdr:to>
    <xdr:sp macro="" textlink="">
      <xdr:nvSpPr>
        <xdr:cNvPr id="367" name="楕円 366"/>
        <xdr:cNvSpPr/>
      </xdr:nvSpPr>
      <xdr:spPr>
        <a:xfrm>
          <a:off x="8699500" y="99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98886</xdr:rowOff>
    </xdr:from>
    <xdr:ext cx="534377" cy="259045"/>
    <xdr:sp macro="" textlink="">
      <xdr:nvSpPr>
        <xdr:cNvPr id="368" name="テキスト ボックス 367"/>
        <xdr:cNvSpPr txBox="1"/>
      </xdr:nvSpPr>
      <xdr:spPr>
        <a:xfrm>
          <a:off x="8483111" y="1004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31814</xdr:rowOff>
    </xdr:from>
    <xdr:to>
      <xdr:col>41</xdr:col>
      <xdr:colOff>101600</xdr:colOff>
      <xdr:row>58</xdr:row>
      <xdr:rowOff>133414</xdr:rowOff>
    </xdr:to>
    <xdr:sp macro="" textlink="">
      <xdr:nvSpPr>
        <xdr:cNvPr id="369" name="楕円 368"/>
        <xdr:cNvSpPr/>
      </xdr:nvSpPr>
      <xdr:spPr>
        <a:xfrm>
          <a:off x="7810500" y="99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124541</xdr:rowOff>
    </xdr:from>
    <xdr:ext cx="534377" cy="259045"/>
    <xdr:sp macro="" textlink="">
      <xdr:nvSpPr>
        <xdr:cNvPr id="370" name="テキスト ボックス 369"/>
        <xdr:cNvSpPr txBox="1"/>
      </xdr:nvSpPr>
      <xdr:spPr>
        <a:xfrm>
          <a:off x="7594111" y="100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19838</xdr:rowOff>
    </xdr:from>
    <xdr:to>
      <xdr:col>36</xdr:col>
      <xdr:colOff>165100</xdr:colOff>
      <xdr:row>58</xdr:row>
      <xdr:rowOff>121438</xdr:rowOff>
    </xdr:to>
    <xdr:sp macro="" textlink="">
      <xdr:nvSpPr>
        <xdr:cNvPr id="371" name="楕円 370"/>
        <xdr:cNvSpPr/>
      </xdr:nvSpPr>
      <xdr:spPr>
        <a:xfrm>
          <a:off x="6921500" y="99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112565</xdr:rowOff>
    </xdr:from>
    <xdr:ext cx="534377" cy="259045"/>
    <xdr:sp macro="" textlink="">
      <xdr:nvSpPr>
        <xdr:cNvPr id="372" name="テキスト ボックス 371"/>
        <xdr:cNvSpPr txBox="1"/>
      </xdr:nvSpPr>
      <xdr:spPr>
        <a:xfrm>
          <a:off x="6705111" y="100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122726</xdr:rowOff>
    </xdr:from>
    <xdr:to>
      <xdr:col>55</xdr:col>
      <xdr:colOff>0</xdr:colOff>
      <xdr:row>77</xdr:row>
      <xdr:rowOff>65424</xdr:rowOff>
    </xdr:to>
    <xdr:cxnSp macro="">
      <xdr:nvCxnSpPr>
        <xdr:cNvPr id="401" name="直線コネクタ 400"/>
        <xdr:cNvCxnSpPr/>
      </xdr:nvCxnSpPr>
      <xdr:spPr>
        <a:xfrm>
          <a:off x="9639300" y="13152926"/>
          <a:ext cx="838200" cy="1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122726</xdr:rowOff>
    </xdr:from>
    <xdr:to>
      <xdr:col>50</xdr:col>
      <xdr:colOff>114300</xdr:colOff>
      <xdr:row>76</xdr:row>
      <xdr:rowOff>141033</xdr:rowOff>
    </xdr:to>
    <xdr:cxnSp macro="">
      <xdr:nvCxnSpPr>
        <xdr:cNvPr id="404" name="直線コネクタ 403"/>
        <xdr:cNvCxnSpPr/>
      </xdr:nvCxnSpPr>
      <xdr:spPr>
        <a:xfrm flipV="1">
          <a:off x="8750300" y="13152926"/>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151682</xdr:rowOff>
    </xdr:from>
    <xdr:to>
      <xdr:col>45</xdr:col>
      <xdr:colOff>177800</xdr:colOff>
      <xdr:row>76</xdr:row>
      <xdr:rowOff>141033</xdr:rowOff>
    </xdr:to>
    <xdr:cxnSp macro="">
      <xdr:nvCxnSpPr>
        <xdr:cNvPr id="407" name="直線コネクタ 406"/>
        <xdr:cNvCxnSpPr/>
      </xdr:nvCxnSpPr>
      <xdr:spPr>
        <a:xfrm>
          <a:off x="7861300" y="13010432"/>
          <a:ext cx="889000" cy="1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151682</xdr:rowOff>
    </xdr:from>
    <xdr:to>
      <xdr:col>41</xdr:col>
      <xdr:colOff>50800</xdr:colOff>
      <xdr:row>77</xdr:row>
      <xdr:rowOff>91636</xdr:rowOff>
    </xdr:to>
    <xdr:cxnSp macro="">
      <xdr:nvCxnSpPr>
        <xdr:cNvPr id="410" name="直線コネクタ 409"/>
        <xdr:cNvCxnSpPr/>
      </xdr:nvCxnSpPr>
      <xdr:spPr>
        <a:xfrm flipV="1">
          <a:off x="6972300" y="13010432"/>
          <a:ext cx="889000" cy="28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14624</xdr:rowOff>
    </xdr:from>
    <xdr:to>
      <xdr:col>55</xdr:col>
      <xdr:colOff>50800</xdr:colOff>
      <xdr:row>77</xdr:row>
      <xdr:rowOff>116224</xdr:rowOff>
    </xdr:to>
    <xdr:sp macro="" textlink="">
      <xdr:nvSpPr>
        <xdr:cNvPr id="420" name="楕円 419"/>
        <xdr:cNvSpPr/>
      </xdr:nvSpPr>
      <xdr:spPr>
        <a:xfrm>
          <a:off x="10426700" y="132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37501</xdr:rowOff>
    </xdr:from>
    <xdr:ext cx="534377" cy="259045"/>
    <xdr:sp macro="" textlink="">
      <xdr:nvSpPr>
        <xdr:cNvPr id="421" name="商工費該当値テキスト"/>
        <xdr:cNvSpPr txBox="1"/>
      </xdr:nvSpPr>
      <xdr:spPr>
        <a:xfrm>
          <a:off x="10528300" y="130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71926</xdr:rowOff>
    </xdr:from>
    <xdr:to>
      <xdr:col>50</xdr:col>
      <xdr:colOff>165100</xdr:colOff>
      <xdr:row>77</xdr:row>
      <xdr:rowOff>2076</xdr:rowOff>
    </xdr:to>
    <xdr:sp macro="" textlink="">
      <xdr:nvSpPr>
        <xdr:cNvPr id="422" name="楕円 421"/>
        <xdr:cNvSpPr/>
      </xdr:nvSpPr>
      <xdr:spPr>
        <a:xfrm>
          <a:off x="9588500" y="131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18604</xdr:rowOff>
    </xdr:from>
    <xdr:ext cx="534377" cy="259045"/>
    <xdr:sp macro="" textlink="">
      <xdr:nvSpPr>
        <xdr:cNvPr id="423" name="テキスト ボックス 422"/>
        <xdr:cNvSpPr txBox="1"/>
      </xdr:nvSpPr>
      <xdr:spPr>
        <a:xfrm>
          <a:off x="9372111" y="1287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90233</xdr:rowOff>
    </xdr:from>
    <xdr:to>
      <xdr:col>46</xdr:col>
      <xdr:colOff>38100</xdr:colOff>
      <xdr:row>77</xdr:row>
      <xdr:rowOff>20383</xdr:rowOff>
    </xdr:to>
    <xdr:sp macro="" textlink="">
      <xdr:nvSpPr>
        <xdr:cNvPr id="424" name="楕円 423"/>
        <xdr:cNvSpPr/>
      </xdr:nvSpPr>
      <xdr:spPr>
        <a:xfrm>
          <a:off x="8699500" y="131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36910</xdr:rowOff>
    </xdr:from>
    <xdr:ext cx="534377" cy="259045"/>
    <xdr:sp macro="" textlink="">
      <xdr:nvSpPr>
        <xdr:cNvPr id="425" name="テキスト ボックス 424"/>
        <xdr:cNvSpPr txBox="1"/>
      </xdr:nvSpPr>
      <xdr:spPr>
        <a:xfrm>
          <a:off x="8483111" y="128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100882</xdr:rowOff>
    </xdr:from>
    <xdr:to>
      <xdr:col>41</xdr:col>
      <xdr:colOff>101600</xdr:colOff>
      <xdr:row>76</xdr:row>
      <xdr:rowOff>31032</xdr:rowOff>
    </xdr:to>
    <xdr:sp macro="" textlink="">
      <xdr:nvSpPr>
        <xdr:cNvPr id="426" name="楕円 425"/>
        <xdr:cNvSpPr/>
      </xdr:nvSpPr>
      <xdr:spPr>
        <a:xfrm>
          <a:off x="7810500" y="129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47559</xdr:rowOff>
    </xdr:from>
    <xdr:ext cx="534377" cy="259045"/>
    <xdr:sp macro="" textlink="">
      <xdr:nvSpPr>
        <xdr:cNvPr id="427" name="テキスト ボックス 426"/>
        <xdr:cNvSpPr txBox="1"/>
      </xdr:nvSpPr>
      <xdr:spPr>
        <a:xfrm>
          <a:off x="7594111" y="127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40836</xdr:rowOff>
    </xdr:from>
    <xdr:to>
      <xdr:col>36</xdr:col>
      <xdr:colOff>165100</xdr:colOff>
      <xdr:row>77</xdr:row>
      <xdr:rowOff>142436</xdr:rowOff>
    </xdr:to>
    <xdr:sp macro="" textlink="">
      <xdr:nvSpPr>
        <xdr:cNvPr id="428" name="楕円 427"/>
        <xdr:cNvSpPr/>
      </xdr:nvSpPr>
      <xdr:spPr>
        <a:xfrm>
          <a:off x="6921500" y="132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158963</xdr:rowOff>
    </xdr:from>
    <xdr:ext cx="534377" cy="259045"/>
    <xdr:sp macro="" textlink="">
      <xdr:nvSpPr>
        <xdr:cNvPr id="429" name="テキスト ボックス 428"/>
        <xdr:cNvSpPr txBox="1"/>
      </xdr:nvSpPr>
      <xdr:spPr>
        <a:xfrm>
          <a:off x="6705111" y="1301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125919</xdr:rowOff>
    </xdr:from>
    <xdr:to>
      <xdr:col>55</xdr:col>
      <xdr:colOff>0</xdr:colOff>
      <xdr:row>96</xdr:row>
      <xdr:rowOff>14379</xdr:rowOff>
    </xdr:to>
    <xdr:cxnSp macro="">
      <xdr:nvCxnSpPr>
        <xdr:cNvPr id="461" name="直線コネクタ 460"/>
        <xdr:cNvCxnSpPr/>
      </xdr:nvCxnSpPr>
      <xdr:spPr>
        <a:xfrm flipV="1">
          <a:off x="9639300" y="16413669"/>
          <a:ext cx="838200" cy="5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14379</xdr:rowOff>
    </xdr:from>
    <xdr:to>
      <xdr:col>50</xdr:col>
      <xdr:colOff>114300</xdr:colOff>
      <xdr:row>96</xdr:row>
      <xdr:rowOff>40994</xdr:rowOff>
    </xdr:to>
    <xdr:cxnSp macro="">
      <xdr:nvCxnSpPr>
        <xdr:cNvPr id="464" name="直線コネクタ 463"/>
        <xdr:cNvCxnSpPr/>
      </xdr:nvCxnSpPr>
      <xdr:spPr>
        <a:xfrm flipV="1">
          <a:off x="8750300" y="16473579"/>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40994</xdr:rowOff>
    </xdr:from>
    <xdr:to>
      <xdr:col>45</xdr:col>
      <xdr:colOff>177800</xdr:colOff>
      <xdr:row>96</xdr:row>
      <xdr:rowOff>81995</xdr:rowOff>
    </xdr:to>
    <xdr:cxnSp macro="">
      <xdr:nvCxnSpPr>
        <xdr:cNvPr id="467" name="直線コネクタ 466"/>
        <xdr:cNvCxnSpPr/>
      </xdr:nvCxnSpPr>
      <xdr:spPr>
        <a:xfrm flipV="1">
          <a:off x="7861300" y="16500194"/>
          <a:ext cx="889000" cy="4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81995</xdr:rowOff>
    </xdr:from>
    <xdr:to>
      <xdr:col>41</xdr:col>
      <xdr:colOff>50800</xdr:colOff>
      <xdr:row>96</xdr:row>
      <xdr:rowOff>149954</xdr:rowOff>
    </xdr:to>
    <xdr:cxnSp macro="">
      <xdr:nvCxnSpPr>
        <xdr:cNvPr id="470" name="直線コネクタ 469"/>
        <xdr:cNvCxnSpPr/>
      </xdr:nvCxnSpPr>
      <xdr:spPr>
        <a:xfrm flipV="1">
          <a:off x="6972300" y="16541195"/>
          <a:ext cx="889000" cy="6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75119</xdr:rowOff>
    </xdr:from>
    <xdr:to>
      <xdr:col>55</xdr:col>
      <xdr:colOff>50800</xdr:colOff>
      <xdr:row>96</xdr:row>
      <xdr:rowOff>5269</xdr:rowOff>
    </xdr:to>
    <xdr:sp macro="" textlink="">
      <xdr:nvSpPr>
        <xdr:cNvPr id="480" name="楕円 479"/>
        <xdr:cNvSpPr/>
      </xdr:nvSpPr>
      <xdr:spPr>
        <a:xfrm>
          <a:off x="10426700" y="1636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97996</xdr:rowOff>
    </xdr:from>
    <xdr:ext cx="534377" cy="259045"/>
    <xdr:sp macro="" textlink="">
      <xdr:nvSpPr>
        <xdr:cNvPr id="481" name="土木費該当値テキスト"/>
        <xdr:cNvSpPr txBox="1"/>
      </xdr:nvSpPr>
      <xdr:spPr>
        <a:xfrm>
          <a:off x="10528300" y="1621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135029</xdr:rowOff>
    </xdr:from>
    <xdr:to>
      <xdr:col>50</xdr:col>
      <xdr:colOff>165100</xdr:colOff>
      <xdr:row>96</xdr:row>
      <xdr:rowOff>65179</xdr:rowOff>
    </xdr:to>
    <xdr:sp macro="" textlink="">
      <xdr:nvSpPr>
        <xdr:cNvPr id="482" name="楕円 481"/>
        <xdr:cNvSpPr/>
      </xdr:nvSpPr>
      <xdr:spPr>
        <a:xfrm>
          <a:off x="9588500" y="164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81706</xdr:rowOff>
    </xdr:from>
    <xdr:ext cx="534377" cy="259045"/>
    <xdr:sp macro="" textlink="">
      <xdr:nvSpPr>
        <xdr:cNvPr id="483" name="テキスト ボックス 482"/>
        <xdr:cNvSpPr txBox="1"/>
      </xdr:nvSpPr>
      <xdr:spPr>
        <a:xfrm>
          <a:off x="9372111" y="1619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161644</xdr:rowOff>
    </xdr:from>
    <xdr:to>
      <xdr:col>46</xdr:col>
      <xdr:colOff>38100</xdr:colOff>
      <xdr:row>96</xdr:row>
      <xdr:rowOff>91794</xdr:rowOff>
    </xdr:to>
    <xdr:sp macro="" textlink="">
      <xdr:nvSpPr>
        <xdr:cNvPr id="484" name="楕円 483"/>
        <xdr:cNvSpPr/>
      </xdr:nvSpPr>
      <xdr:spPr>
        <a:xfrm>
          <a:off x="8699500" y="164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108321</xdr:rowOff>
    </xdr:from>
    <xdr:ext cx="534377" cy="259045"/>
    <xdr:sp macro="" textlink="">
      <xdr:nvSpPr>
        <xdr:cNvPr id="485" name="テキスト ボックス 484"/>
        <xdr:cNvSpPr txBox="1"/>
      </xdr:nvSpPr>
      <xdr:spPr>
        <a:xfrm>
          <a:off x="8483111" y="1622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31195</xdr:rowOff>
    </xdr:from>
    <xdr:to>
      <xdr:col>41</xdr:col>
      <xdr:colOff>101600</xdr:colOff>
      <xdr:row>96</xdr:row>
      <xdr:rowOff>132795</xdr:rowOff>
    </xdr:to>
    <xdr:sp macro="" textlink="">
      <xdr:nvSpPr>
        <xdr:cNvPr id="486" name="楕円 485"/>
        <xdr:cNvSpPr/>
      </xdr:nvSpPr>
      <xdr:spPr>
        <a:xfrm>
          <a:off x="7810500" y="164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149322</xdr:rowOff>
    </xdr:from>
    <xdr:ext cx="534377" cy="259045"/>
    <xdr:sp macro="" textlink="">
      <xdr:nvSpPr>
        <xdr:cNvPr id="487" name="テキスト ボックス 486"/>
        <xdr:cNvSpPr txBox="1"/>
      </xdr:nvSpPr>
      <xdr:spPr>
        <a:xfrm>
          <a:off x="7594111" y="1626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99154</xdr:rowOff>
    </xdr:from>
    <xdr:to>
      <xdr:col>36</xdr:col>
      <xdr:colOff>165100</xdr:colOff>
      <xdr:row>97</xdr:row>
      <xdr:rowOff>29304</xdr:rowOff>
    </xdr:to>
    <xdr:sp macro="" textlink="">
      <xdr:nvSpPr>
        <xdr:cNvPr id="488" name="楕円 487"/>
        <xdr:cNvSpPr/>
      </xdr:nvSpPr>
      <xdr:spPr>
        <a:xfrm>
          <a:off x="6921500" y="1655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45831</xdr:rowOff>
    </xdr:from>
    <xdr:ext cx="534377" cy="259045"/>
    <xdr:sp macro="" textlink="">
      <xdr:nvSpPr>
        <xdr:cNvPr id="489" name="テキスト ボックス 488"/>
        <xdr:cNvSpPr txBox="1"/>
      </xdr:nvSpPr>
      <xdr:spPr>
        <a:xfrm>
          <a:off x="6705111" y="1633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108107</xdr:rowOff>
    </xdr:from>
    <xdr:to>
      <xdr:col>85</xdr:col>
      <xdr:colOff>127000</xdr:colOff>
      <xdr:row>35</xdr:row>
      <xdr:rowOff>123561</xdr:rowOff>
    </xdr:to>
    <xdr:cxnSp macro="">
      <xdr:nvCxnSpPr>
        <xdr:cNvPr id="517" name="直線コネクタ 516"/>
        <xdr:cNvCxnSpPr/>
      </xdr:nvCxnSpPr>
      <xdr:spPr>
        <a:xfrm flipV="1">
          <a:off x="15481300" y="6108857"/>
          <a:ext cx="8382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117526</xdr:rowOff>
    </xdr:from>
    <xdr:to>
      <xdr:col>81</xdr:col>
      <xdr:colOff>50800</xdr:colOff>
      <xdr:row>35</xdr:row>
      <xdr:rowOff>123561</xdr:rowOff>
    </xdr:to>
    <xdr:cxnSp macro="">
      <xdr:nvCxnSpPr>
        <xdr:cNvPr id="520" name="直線コネクタ 519"/>
        <xdr:cNvCxnSpPr/>
      </xdr:nvCxnSpPr>
      <xdr:spPr>
        <a:xfrm>
          <a:off x="14592300" y="6118276"/>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117526</xdr:rowOff>
    </xdr:from>
    <xdr:to>
      <xdr:col>76</xdr:col>
      <xdr:colOff>114300</xdr:colOff>
      <xdr:row>35</xdr:row>
      <xdr:rowOff>136180</xdr:rowOff>
    </xdr:to>
    <xdr:cxnSp macro="">
      <xdr:nvCxnSpPr>
        <xdr:cNvPr id="523" name="直線コネクタ 522"/>
        <xdr:cNvCxnSpPr/>
      </xdr:nvCxnSpPr>
      <xdr:spPr>
        <a:xfrm flipV="1">
          <a:off x="13703300" y="6118276"/>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136180</xdr:rowOff>
    </xdr:from>
    <xdr:to>
      <xdr:col>71</xdr:col>
      <xdr:colOff>177800</xdr:colOff>
      <xdr:row>36</xdr:row>
      <xdr:rowOff>12278</xdr:rowOff>
    </xdr:to>
    <xdr:cxnSp macro="">
      <xdr:nvCxnSpPr>
        <xdr:cNvPr id="526" name="直線コネクタ 525"/>
        <xdr:cNvCxnSpPr/>
      </xdr:nvCxnSpPr>
      <xdr:spPr>
        <a:xfrm flipV="1">
          <a:off x="12814300" y="6136930"/>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57307</xdr:rowOff>
    </xdr:from>
    <xdr:to>
      <xdr:col>85</xdr:col>
      <xdr:colOff>177800</xdr:colOff>
      <xdr:row>35</xdr:row>
      <xdr:rowOff>158907</xdr:rowOff>
    </xdr:to>
    <xdr:sp macro="" textlink="">
      <xdr:nvSpPr>
        <xdr:cNvPr id="536" name="楕円 535"/>
        <xdr:cNvSpPr/>
      </xdr:nvSpPr>
      <xdr:spPr>
        <a:xfrm>
          <a:off x="16268700" y="60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80184</xdr:rowOff>
    </xdr:from>
    <xdr:ext cx="534377" cy="259045"/>
    <xdr:sp macro="" textlink="">
      <xdr:nvSpPr>
        <xdr:cNvPr id="537" name="消防費該当値テキスト"/>
        <xdr:cNvSpPr txBox="1"/>
      </xdr:nvSpPr>
      <xdr:spPr>
        <a:xfrm>
          <a:off x="16370300" y="59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72761</xdr:rowOff>
    </xdr:from>
    <xdr:to>
      <xdr:col>81</xdr:col>
      <xdr:colOff>101600</xdr:colOff>
      <xdr:row>36</xdr:row>
      <xdr:rowOff>2911</xdr:rowOff>
    </xdr:to>
    <xdr:sp macro="" textlink="">
      <xdr:nvSpPr>
        <xdr:cNvPr id="538" name="楕円 537"/>
        <xdr:cNvSpPr/>
      </xdr:nvSpPr>
      <xdr:spPr>
        <a:xfrm>
          <a:off x="15430500" y="60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19438</xdr:rowOff>
    </xdr:from>
    <xdr:ext cx="534377" cy="259045"/>
    <xdr:sp macro="" textlink="">
      <xdr:nvSpPr>
        <xdr:cNvPr id="539" name="テキスト ボックス 538"/>
        <xdr:cNvSpPr txBox="1"/>
      </xdr:nvSpPr>
      <xdr:spPr>
        <a:xfrm>
          <a:off x="15214111" y="584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66726</xdr:rowOff>
    </xdr:from>
    <xdr:to>
      <xdr:col>76</xdr:col>
      <xdr:colOff>165100</xdr:colOff>
      <xdr:row>35</xdr:row>
      <xdr:rowOff>168326</xdr:rowOff>
    </xdr:to>
    <xdr:sp macro="" textlink="">
      <xdr:nvSpPr>
        <xdr:cNvPr id="540" name="楕円 539"/>
        <xdr:cNvSpPr/>
      </xdr:nvSpPr>
      <xdr:spPr>
        <a:xfrm>
          <a:off x="14541500" y="606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13403</xdr:rowOff>
    </xdr:from>
    <xdr:ext cx="534377" cy="259045"/>
    <xdr:sp macro="" textlink="">
      <xdr:nvSpPr>
        <xdr:cNvPr id="541" name="テキスト ボックス 540"/>
        <xdr:cNvSpPr txBox="1"/>
      </xdr:nvSpPr>
      <xdr:spPr>
        <a:xfrm>
          <a:off x="14325111" y="584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85380</xdr:rowOff>
    </xdr:from>
    <xdr:to>
      <xdr:col>72</xdr:col>
      <xdr:colOff>38100</xdr:colOff>
      <xdr:row>36</xdr:row>
      <xdr:rowOff>15530</xdr:rowOff>
    </xdr:to>
    <xdr:sp macro="" textlink="">
      <xdr:nvSpPr>
        <xdr:cNvPr id="542" name="楕円 541"/>
        <xdr:cNvSpPr/>
      </xdr:nvSpPr>
      <xdr:spPr>
        <a:xfrm>
          <a:off x="13652500" y="60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32057</xdr:rowOff>
    </xdr:from>
    <xdr:ext cx="534377" cy="259045"/>
    <xdr:sp macro="" textlink="">
      <xdr:nvSpPr>
        <xdr:cNvPr id="543" name="テキスト ボックス 542"/>
        <xdr:cNvSpPr txBox="1"/>
      </xdr:nvSpPr>
      <xdr:spPr>
        <a:xfrm>
          <a:off x="13436111" y="586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132928</xdr:rowOff>
    </xdr:from>
    <xdr:to>
      <xdr:col>67</xdr:col>
      <xdr:colOff>101600</xdr:colOff>
      <xdr:row>36</xdr:row>
      <xdr:rowOff>63078</xdr:rowOff>
    </xdr:to>
    <xdr:sp macro="" textlink="">
      <xdr:nvSpPr>
        <xdr:cNvPr id="544" name="楕円 543"/>
        <xdr:cNvSpPr/>
      </xdr:nvSpPr>
      <xdr:spPr>
        <a:xfrm>
          <a:off x="12763500" y="61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79605</xdr:rowOff>
    </xdr:from>
    <xdr:ext cx="534377" cy="259045"/>
    <xdr:sp macro="" textlink="">
      <xdr:nvSpPr>
        <xdr:cNvPr id="545" name="テキスト ボックス 544"/>
        <xdr:cNvSpPr txBox="1"/>
      </xdr:nvSpPr>
      <xdr:spPr>
        <a:xfrm>
          <a:off x="12547111" y="59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151003</xdr:rowOff>
    </xdr:from>
    <xdr:to>
      <xdr:col>85</xdr:col>
      <xdr:colOff>127000</xdr:colOff>
      <xdr:row>56</xdr:row>
      <xdr:rowOff>154369</xdr:rowOff>
    </xdr:to>
    <xdr:cxnSp macro="">
      <xdr:nvCxnSpPr>
        <xdr:cNvPr id="575" name="直線コネクタ 574"/>
        <xdr:cNvCxnSpPr/>
      </xdr:nvCxnSpPr>
      <xdr:spPr>
        <a:xfrm>
          <a:off x="15481300" y="9580753"/>
          <a:ext cx="838200" cy="17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151003</xdr:rowOff>
    </xdr:from>
    <xdr:to>
      <xdr:col>81</xdr:col>
      <xdr:colOff>50800</xdr:colOff>
      <xdr:row>57</xdr:row>
      <xdr:rowOff>29502</xdr:rowOff>
    </xdr:to>
    <xdr:cxnSp macro="">
      <xdr:nvCxnSpPr>
        <xdr:cNvPr id="578" name="直線コネクタ 577"/>
        <xdr:cNvCxnSpPr/>
      </xdr:nvCxnSpPr>
      <xdr:spPr>
        <a:xfrm flipV="1">
          <a:off x="14592300" y="9580753"/>
          <a:ext cx="889000" cy="2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29502</xdr:rowOff>
    </xdr:from>
    <xdr:to>
      <xdr:col>76</xdr:col>
      <xdr:colOff>114300</xdr:colOff>
      <xdr:row>57</xdr:row>
      <xdr:rowOff>137185</xdr:rowOff>
    </xdr:to>
    <xdr:cxnSp macro="">
      <xdr:nvCxnSpPr>
        <xdr:cNvPr id="581" name="直線コネクタ 580"/>
        <xdr:cNvCxnSpPr/>
      </xdr:nvCxnSpPr>
      <xdr:spPr>
        <a:xfrm flipV="1">
          <a:off x="13703300" y="9802152"/>
          <a:ext cx="889000" cy="10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137185</xdr:rowOff>
    </xdr:from>
    <xdr:to>
      <xdr:col>71</xdr:col>
      <xdr:colOff>177800</xdr:colOff>
      <xdr:row>58</xdr:row>
      <xdr:rowOff>77927</xdr:rowOff>
    </xdr:to>
    <xdr:cxnSp macro="">
      <xdr:nvCxnSpPr>
        <xdr:cNvPr id="584" name="直線コネクタ 583"/>
        <xdr:cNvCxnSpPr/>
      </xdr:nvCxnSpPr>
      <xdr:spPr>
        <a:xfrm flipV="1">
          <a:off x="12814300" y="9909835"/>
          <a:ext cx="889000" cy="1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103569</xdr:rowOff>
    </xdr:from>
    <xdr:to>
      <xdr:col>85</xdr:col>
      <xdr:colOff>177800</xdr:colOff>
      <xdr:row>57</xdr:row>
      <xdr:rowOff>33719</xdr:rowOff>
    </xdr:to>
    <xdr:sp macro="" textlink="">
      <xdr:nvSpPr>
        <xdr:cNvPr id="594" name="楕円 593"/>
        <xdr:cNvSpPr/>
      </xdr:nvSpPr>
      <xdr:spPr>
        <a:xfrm>
          <a:off x="16268700" y="97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126446</xdr:rowOff>
    </xdr:from>
    <xdr:ext cx="534377" cy="259045"/>
    <xdr:sp macro="" textlink="">
      <xdr:nvSpPr>
        <xdr:cNvPr id="595" name="教育費該当値テキスト"/>
        <xdr:cNvSpPr txBox="1"/>
      </xdr:nvSpPr>
      <xdr:spPr>
        <a:xfrm>
          <a:off x="16370300" y="955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100203</xdr:rowOff>
    </xdr:from>
    <xdr:to>
      <xdr:col>81</xdr:col>
      <xdr:colOff>101600</xdr:colOff>
      <xdr:row>56</xdr:row>
      <xdr:rowOff>30353</xdr:rowOff>
    </xdr:to>
    <xdr:sp macro="" textlink="">
      <xdr:nvSpPr>
        <xdr:cNvPr id="596" name="楕円 595"/>
        <xdr:cNvSpPr/>
      </xdr:nvSpPr>
      <xdr:spPr>
        <a:xfrm>
          <a:off x="15430500" y="95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46880</xdr:rowOff>
    </xdr:from>
    <xdr:ext cx="534377" cy="259045"/>
    <xdr:sp macro="" textlink="">
      <xdr:nvSpPr>
        <xdr:cNvPr id="597" name="テキスト ボックス 596"/>
        <xdr:cNvSpPr txBox="1"/>
      </xdr:nvSpPr>
      <xdr:spPr>
        <a:xfrm>
          <a:off x="15214111" y="930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150152</xdr:rowOff>
    </xdr:from>
    <xdr:to>
      <xdr:col>76</xdr:col>
      <xdr:colOff>165100</xdr:colOff>
      <xdr:row>57</xdr:row>
      <xdr:rowOff>80302</xdr:rowOff>
    </xdr:to>
    <xdr:sp macro="" textlink="">
      <xdr:nvSpPr>
        <xdr:cNvPr id="598" name="楕円 597"/>
        <xdr:cNvSpPr/>
      </xdr:nvSpPr>
      <xdr:spPr>
        <a:xfrm>
          <a:off x="14541500" y="97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96829</xdr:rowOff>
    </xdr:from>
    <xdr:ext cx="534377" cy="259045"/>
    <xdr:sp macro="" textlink="">
      <xdr:nvSpPr>
        <xdr:cNvPr id="599" name="テキスト ボックス 598"/>
        <xdr:cNvSpPr txBox="1"/>
      </xdr:nvSpPr>
      <xdr:spPr>
        <a:xfrm>
          <a:off x="14325111" y="952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86385</xdr:rowOff>
    </xdr:from>
    <xdr:to>
      <xdr:col>72</xdr:col>
      <xdr:colOff>38100</xdr:colOff>
      <xdr:row>58</xdr:row>
      <xdr:rowOff>16535</xdr:rowOff>
    </xdr:to>
    <xdr:sp macro="" textlink="">
      <xdr:nvSpPr>
        <xdr:cNvPr id="600" name="楕円 599"/>
        <xdr:cNvSpPr/>
      </xdr:nvSpPr>
      <xdr:spPr>
        <a:xfrm>
          <a:off x="13652500" y="98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7662</xdr:rowOff>
    </xdr:from>
    <xdr:ext cx="534377" cy="259045"/>
    <xdr:sp macro="" textlink="">
      <xdr:nvSpPr>
        <xdr:cNvPr id="601" name="テキスト ボックス 600"/>
        <xdr:cNvSpPr txBox="1"/>
      </xdr:nvSpPr>
      <xdr:spPr>
        <a:xfrm>
          <a:off x="13436111" y="99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27127</xdr:rowOff>
    </xdr:from>
    <xdr:to>
      <xdr:col>67</xdr:col>
      <xdr:colOff>101600</xdr:colOff>
      <xdr:row>58</xdr:row>
      <xdr:rowOff>128727</xdr:rowOff>
    </xdr:to>
    <xdr:sp macro="" textlink="">
      <xdr:nvSpPr>
        <xdr:cNvPr id="602" name="楕円 601"/>
        <xdr:cNvSpPr/>
      </xdr:nvSpPr>
      <xdr:spPr>
        <a:xfrm>
          <a:off x="12763500" y="99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119854</xdr:rowOff>
    </xdr:from>
    <xdr:ext cx="534377" cy="259045"/>
    <xdr:sp macro="" textlink="">
      <xdr:nvSpPr>
        <xdr:cNvPr id="603" name="テキスト ボックス 602"/>
        <xdr:cNvSpPr txBox="1"/>
      </xdr:nvSpPr>
      <xdr:spPr>
        <a:xfrm>
          <a:off x="12547111" y="100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96265</xdr:rowOff>
    </xdr:from>
    <xdr:to>
      <xdr:col>85</xdr:col>
      <xdr:colOff>127000</xdr:colOff>
      <xdr:row>78</xdr:row>
      <xdr:rowOff>139700</xdr:rowOff>
    </xdr:to>
    <xdr:cxnSp macro="">
      <xdr:nvCxnSpPr>
        <xdr:cNvPr id="630" name="直線コネクタ 629"/>
        <xdr:cNvCxnSpPr/>
      </xdr:nvCxnSpPr>
      <xdr:spPr>
        <a:xfrm flipV="1">
          <a:off x="15481300" y="13469365"/>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138351</xdr:rowOff>
    </xdr:from>
    <xdr:to>
      <xdr:col>76</xdr:col>
      <xdr:colOff>114300</xdr:colOff>
      <xdr:row>78</xdr:row>
      <xdr:rowOff>139700</xdr:rowOff>
    </xdr:to>
    <xdr:cxnSp macro="">
      <xdr:nvCxnSpPr>
        <xdr:cNvPr id="636" name="直線コネクタ 635"/>
        <xdr:cNvCxnSpPr/>
      </xdr:nvCxnSpPr>
      <xdr:spPr>
        <a:xfrm>
          <a:off x="13703300" y="1351145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138351</xdr:rowOff>
    </xdr:from>
    <xdr:to>
      <xdr:col>71</xdr:col>
      <xdr:colOff>177800</xdr:colOff>
      <xdr:row>78</xdr:row>
      <xdr:rowOff>138557</xdr:rowOff>
    </xdr:to>
    <xdr:cxnSp macro="">
      <xdr:nvCxnSpPr>
        <xdr:cNvPr id="639" name="直線コネクタ 638"/>
        <xdr:cNvCxnSpPr/>
      </xdr:nvCxnSpPr>
      <xdr:spPr>
        <a:xfrm flipV="1">
          <a:off x="12814300" y="13511451"/>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45465</xdr:rowOff>
    </xdr:from>
    <xdr:to>
      <xdr:col>85</xdr:col>
      <xdr:colOff>177800</xdr:colOff>
      <xdr:row>78</xdr:row>
      <xdr:rowOff>147065</xdr:rowOff>
    </xdr:to>
    <xdr:sp macro="" textlink="">
      <xdr:nvSpPr>
        <xdr:cNvPr id="649" name="楕円 648"/>
        <xdr:cNvSpPr/>
      </xdr:nvSpPr>
      <xdr:spPr>
        <a:xfrm>
          <a:off x="162687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469744" cy="259045"/>
    <xdr:sp macro="" textlink="">
      <xdr:nvSpPr>
        <xdr:cNvPr id="650" name="災害復旧費該当値テキスト"/>
        <xdr:cNvSpPr txBox="1"/>
      </xdr:nvSpPr>
      <xdr:spPr>
        <a:xfrm>
          <a:off x="16370300" y="133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87551</xdr:rowOff>
    </xdr:from>
    <xdr:to>
      <xdr:col>72</xdr:col>
      <xdr:colOff>38100</xdr:colOff>
      <xdr:row>79</xdr:row>
      <xdr:rowOff>17701</xdr:rowOff>
    </xdr:to>
    <xdr:sp macro="" textlink="">
      <xdr:nvSpPr>
        <xdr:cNvPr id="655" name="楕円 654"/>
        <xdr:cNvSpPr/>
      </xdr:nvSpPr>
      <xdr:spPr>
        <a:xfrm>
          <a:off x="13652500" y="134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8828</xdr:rowOff>
    </xdr:from>
    <xdr:ext cx="313932" cy="259045"/>
    <xdr:sp macro="" textlink="">
      <xdr:nvSpPr>
        <xdr:cNvPr id="656" name="テキスト ボックス 655"/>
        <xdr:cNvSpPr txBox="1"/>
      </xdr:nvSpPr>
      <xdr:spPr>
        <a:xfrm>
          <a:off x="13546333" y="13553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87757</xdr:rowOff>
    </xdr:from>
    <xdr:to>
      <xdr:col>67</xdr:col>
      <xdr:colOff>101600</xdr:colOff>
      <xdr:row>79</xdr:row>
      <xdr:rowOff>17907</xdr:rowOff>
    </xdr:to>
    <xdr:sp macro="" textlink="">
      <xdr:nvSpPr>
        <xdr:cNvPr id="657" name="楕円 656"/>
        <xdr:cNvSpPr/>
      </xdr:nvSpPr>
      <xdr:spPr>
        <a:xfrm>
          <a:off x="12763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9034</xdr:rowOff>
    </xdr:from>
    <xdr:ext cx="313932" cy="259045"/>
    <xdr:sp macro="" textlink="">
      <xdr:nvSpPr>
        <xdr:cNvPr id="658" name="テキスト ボックス 657"/>
        <xdr:cNvSpPr txBox="1"/>
      </xdr:nvSpPr>
      <xdr:spPr>
        <a:xfrm>
          <a:off x="12657333" y="13553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150755</xdr:rowOff>
    </xdr:from>
    <xdr:to>
      <xdr:col>85</xdr:col>
      <xdr:colOff>127000</xdr:colOff>
      <xdr:row>94</xdr:row>
      <xdr:rowOff>1462</xdr:rowOff>
    </xdr:to>
    <xdr:cxnSp macro="">
      <xdr:nvCxnSpPr>
        <xdr:cNvPr id="689" name="直線コネクタ 688"/>
        <xdr:cNvCxnSpPr/>
      </xdr:nvCxnSpPr>
      <xdr:spPr>
        <a:xfrm>
          <a:off x="15481300" y="16095605"/>
          <a:ext cx="8382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150755</xdr:rowOff>
    </xdr:from>
    <xdr:to>
      <xdr:col>81</xdr:col>
      <xdr:colOff>50800</xdr:colOff>
      <xdr:row>94</xdr:row>
      <xdr:rowOff>7455</xdr:rowOff>
    </xdr:to>
    <xdr:cxnSp macro="">
      <xdr:nvCxnSpPr>
        <xdr:cNvPr id="692" name="直線コネクタ 691"/>
        <xdr:cNvCxnSpPr/>
      </xdr:nvCxnSpPr>
      <xdr:spPr>
        <a:xfrm flipV="1">
          <a:off x="14592300" y="16095605"/>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7455</xdr:rowOff>
    </xdr:from>
    <xdr:to>
      <xdr:col>76</xdr:col>
      <xdr:colOff>114300</xdr:colOff>
      <xdr:row>94</xdr:row>
      <xdr:rowOff>41385</xdr:rowOff>
    </xdr:to>
    <xdr:cxnSp macro="">
      <xdr:nvCxnSpPr>
        <xdr:cNvPr id="695" name="直線コネクタ 694"/>
        <xdr:cNvCxnSpPr/>
      </xdr:nvCxnSpPr>
      <xdr:spPr>
        <a:xfrm flipV="1">
          <a:off x="13703300" y="16123755"/>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41385</xdr:rowOff>
    </xdr:from>
    <xdr:to>
      <xdr:col>71</xdr:col>
      <xdr:colOff>177800</xdr:colOff>
      <xdr:row>94</xdr:row>
      <xdr:rowOff>59592</xdr:rowOff>
    </xdr:to>
    <xdr:cxnSp macro="">
      <xdr:nvCxnSpPr>
        <xdr:cNvPr id="698" name="直線コネクタ 697"/>
        <xdr:cNvCxnSpPr/>
      </xdr:nvCxnSpPr>
      <xdr:spPr>
        <a:xfrm flipV="1">
          <a:off x="12814300" y="16157685"/>
          <a:ext cx="889000" cy="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122112</xdr:rowOff>
    </xdr:from>
    <xdr:to>
      <xdr:col>85</xdr:col>
      <xdr:colOff>177800</xdr:colOff>
      <xdr:row>94</xdr:row>
      <xdr:rowOff>52262</xdr:rowOff>
    </xdr:to>
    <xdr:sp macro="" textlink="">
      <xdr:nvSpPr>
        <xdr:cNvPr id="708" name="楕円 707"/>
        <xdr:cNvSpPr/>
      </xdr:nvSpPr>
      <xdr:spPr>
        <a:xfrm>
          <a:off x="16268700" y="1606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144989</xdr:rowOff>
    </xdr:from>
    <xdr:ext cx="534377" cy="259045"/>
    <xdr:sp macro="" textlink="">
      <xdr:nvSpPr>
        <xdr:cNvPr id="709" name="公債費該当値テキスト"/>
        <xdr:cNvSpPr txBox="1"/>
      </xdr:nvSpPr>
      <xdr:spPr>
        <a:xfrm>
          <a:off x="16370300" y="1591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99955</xdr:rowOff>
    </xdr:from>
    <xdr:to>
      <xdr:col>81</xdr:col>
      <xdr:colOff>101600</xdr:colOff>
      <xdr:row>94</xdr:row>
      <xdr:rowOff>30105</xdr:rowOff>
    </xdr:to>
    <xdr:sp macro="" textlink="">
      <xdr:nvSpPr>
        <xdr:cNvPr id="710" name="楕円 709"/>
        <xdr:cNvSpPr/>
      </xdr:nvSpPr>
      <xdr:spPr>
        <a:xfrm>
          <a:off x="15430500" y="16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46632</xdr:rowOff>
    </xdr:from>
    <xdr:ext cx="534377" cy="259045"/>
    <xdr:sp macro="" textlink="">
      <xdr:nvSpPr>
        <xdr:cNvPr id="711" name="テキスト ボックス 710"/>
        <xdr:cNvSpPr txBox="1"/>
      </xdr:nvSpPr>
      <xdr:spPr>
        <a:xfrm>
          <a:off x="15214111" y="158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128105</xdr:rowOff>
    </xdr:from>
    <xdr:to>
      <xdr:col>76</xdr:col>
      <xdr:colOff>165100</xdr:colOff>
      <xdr:row>94</xdr:row>
      <xdr:rowOff>58255</xdr:rowOff>
    </xdr:to>
    <xdr:sp macro="" textlink="">
      <xdr:nvSpPr>
        <xdr:cNvPr id="712" name="楕円 711"/>
        <xdr:cNvSpPr/>
      </xdr:nvSpPr>
      <xdr:spPr>
        <a:xfrm>
          <a:off x="14541500" y="160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74782</xdr:rowOff>
    </xdr:from>
    <xdr:ext cx="534377" cy="259045"/>
    <xdr:sp macro="" textlink="">
      <xdr:nvSpPr>
        <xdr:cNvPr id="713" name="テキスト ボックス 712"/>
        <xdr:cNvSpPr txBox="1"/>
      </xdr:nvSpPr>
      <xdr:spPr>
        <a:xfrm>
          <a:off x="14325111" y="1584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162035</xdr:rowOff>
    </xdr:from>
    <xdr:to>
      <xdr:col>72</xdr:col>
      <xdr:colOff>38100</xdr:colOff>
      <xdr:row>94</xdr:row>
      <xdr:rowOff>92185</xdr:rowOff>
    </xdr:to>
    <xdr:sp macro="" textlink="">
      <xdr:nvSpPr>
        <xdr:cNvPr id="714" name="楕円 713"/>
        <xdr:cNvSpPr/>
      </xdr:nvSpPr>
      <xdr:spPr>
        <a:xfrm>
          <a:off x="13652500" y="161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108712</xdr:rowOff>
    </xdr:from>
    <xdr:ext cx="534377" cy="259045"/>
    <xdr:sp macro="" textlink="">
      <xdr:nvSpPr>
        <xdr:cNvPr id="715" name="テキスト ボックス 714"/>
        <xdr:cNvSpPr txBox="1"/>
      </xdr:nvSpPr>
      <xdr:spPr>
        <a:xfrm>
          <a:off x="13436111" y="1588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8792</xdr:rowOff>
    </xdr:from>
    <xdr:to>
      <xdr:col>67</xdr:col>
      <xdr:colOff>101600</xdr:colOff>
      <xdr:row>94</xdr:row>
      <xdr:rowOff>110392</xdr:rowOff>
    </xdr:to>
    <xdr:sp macro="" textlink="">
      <xdr:nvSpPr>
        <xdr:cNvPr id="716" name="楕円 715"/>
        <xdr:cNvSpPr/>
      </xdr:nvSpPr>
      <xdr:spPr>
        <a:xfrm>
          <a:off x="12763500" y="161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126919</xdr:rowOff>
    </xdr:from>
    <xdr:ext cx="534377" cy="259045"/>
    <xdr:sp macro="" textlink="">
      <xdr:nvSpPr>
        <xdr:cNvPr id="717" name="テキスト ボックス 716"/>
        <xdr:cNvSpPr txBox="1"/>
      </xdr:nvSpPr>
      <xdr:spPr>
        <a:xfrm>
          <a:off x="12547111" y="1590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前年度と比較し、総務費や民生費などが増加した一方、衛生費や教育費などが減少となった。</a:t>
          </a:r>
        </a:p>
        <a:p>
          <a:r>
            <a:rPr kumimoji="1" lang="ja-JP" altLang="en-US" sz="1300">
              <a:latin typeface="ＭＳ Ｐゴシック" panose="020B0600070205080204" pitchFamily="50" charset="-128"/>
              <a:ea typeface="ＭＳ Ｐゴシック" panose="020B0600070205080204" pitchFamily="50" charset="-128"/>
            </a:rPr>
            <a:t>総務費は、ふるさと燕応援事業の増などにより、全体として増加した。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民生費、住民税非課税世帯等に対する臨時特別給付金支給事業の増や全天候型子ども遊戯施設建設事業の増などにより、全体として増加した。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労働費、勤労者総合福祉センター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あおぞら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の改修工事の増などにより、全体として増加した。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衛生費は、新型コロナウイルスワクチン接種事業の減などにより、全体として減少した。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商工費は、新型コロナウイルス感染症拡大防止協力金支給事業の皆減などにより、全体として減少した。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教育費は、吉田トレーニングセンター（ビジョンよしだ）大規模改修事業等の普通建設事業の減などにより、全体として減少した。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長引く物価高騰への対策として各種支援施策を実施したが、物価高騰対策には国の交付金やふるさと燕応援基金を最大限活用したほか、堅調なふるさと納税や社会経済活動の回復に伴う市税収入増に加え、経費節減などに努めた結果、実質収支の黒字を確保し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一般会計及び公営事業会計において実質収支等が赤字になったものはなかった。引き続き健全な財政運営に努める。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46809100</v>
      </c>
      <c r="BO4" s="485"/>
      <c r="BP4" s="485"/>
      <c r="BQ4" s="485"/>
      <c r="BR4" s="485"/>
      <c r="BS4" s="485"/>
      <c r="BT4" s="485"/>
      <c r="BU4" s="486"/>
      <c r="BV4" s="484">
        <v>46865676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11.7</v>
      </c>
      <c r="CU4" s="625"/>
      <c r="CV4" s="625"/>
      <c r="CW4" s="625"/>
      <c r="CX4" s="625"/>
      <c r="CY4" s="625"/>
      <c r="CZ4" s="625"/>
      <c r="DA4" s="626"/>
      <c r="DB4" s="624">
        <v>11.2</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43912143</v>
      </c>
      <c r="BO5" s="456"/>
      <c r="BP5" s="456"/>
      <c r="BQ5" s="456"/>
      <c r="BR5" s="456"/>
      <c r="BS5" s="456"/>
      <c r="BT5" s="456"/>
      <c r="BU5" s="457"/>
      <c r="BV5" s="455">
        <v>44352361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93</v>
      </c>
      <c r="CU5" s="453"/>
      <c r="CV5" s="453"/>
      <c r="CW5" s="453"/>
      <c r="CX5" s="453"/>
      <c r="CY5" s="453"/>
      <c r="CZ5" s="453"/>
      <c r="DA5" s="454"/>
      <c r="DB5" s="452">
        <v>92.8</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2896957</v>
      </c>
      <c r="BO6" s="456"/>
      <c r="BP6" s="456"/>
      <c r="BQ6" s="456"/>
      <c r="BR6" s="456"/>
      <c r="BS6" s="456"/>
      <c r="BT6" s="456"/>
      <c r="BU6" s="457"/>
      <c r="BV6" s="455">
        <v>2513315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93.8</v>
      </c>
      <c r="CU6" s="599"/>
      <c r="CV6" s="599"/>
      <c r="CW6" s="599"/>
      <c r="CX6" s="599"/>
      <c r="CY6" s="599"/>
      <c r="CZ6" s="599"/>
      <c r="DA6" s="600"/>
      <c r="DB6" s="598">
        <v>94.7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430855</v>
      </c>
      <c r="BO7" s="456"/>
      <c r="BP7" s="456"/>
      <c r="BQ7" s="456"/>
      <c r="BR7" s="456"/>
      <c r="BS7" s="456"/>
      <c r="BT7" s="456"/>
      <c r="BU7" s="457"/>
      <c r="BV7" s="455">
        <v>195508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21138555</v>
      </c>
      <c r="CU7" s="456"/>
      <c r="CV7" s="456"/>
      <c r="CW7" s="456"/>
      <c r="CX7" s="456"/>
      <c r="CY7" s="456"/>
      <c r="CZ7" s="456"/>
      <c r="DA7" s="457"/>
      <c r="DB7" s="455">
        <v>20723614</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2466102</v>
      </c>
      <c r="BO8" s="456"/>
      <c r="BP8" s="456"/>
      <c r="BQ8" s="456"/>
      <c r="BR8" s="456"/>
      <c r="BS8" s="456"/>
      <c r="BT8" s="456"/>
      <c r="BU8" s="457"/>
      <c r="BV8" s="455">
        <v>2317807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v>
      </c>
      <c r="CU8" s="559"/>
      <c r="CV8" s="559"/>
      <c r="CW8" s="559"/>
      <c r="CX8" s="559"/>
      <c r="CY8" s="559"/>
      <c r="CZ8" s="559"/>
      <c r="DA8" s="560"/>
      <c r="DB8" s="558">
        <v>0.61</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77201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148295</v>
      </c>
      <c r="BO9" s="456"/>
      <c r="BP9" s="456"/>
      <c r="BQ9" s="456"/>
      <c r="BR9" s="456"/>
      <c r="BS9" s="456"/>
      <c r="BT9" s="456"/>
      <c r="BU9" s="457"/>
      <c r="BV9" s="455">
        <v>338502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12.9</v>
      </c>
      <c r="CU9" s="453"/>
      <c r="CV9" s="453"/>
      <c r="CW9" s="453"/>
      <c r="CX9" s="453"/>
      <c r="CY9" s="453"/>
      <c r="CZ9" s="453"/>
      <c r="DA9" s="454"/>
      <c r="DB9" s="452">
        <v>14.3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79784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3473148</v>
      </c>
      <c r="BO10" s="456"/>
      <c r="BP10" s="456"/>
      <c r="BQ10" s="456"/>
      <c r="BR10" s="456"/>
      <c r="BS10" s="456"/>
      <c r="BT10" s="456"/>
      <c r="BU10" s="457"/>
      <c r="BV10" s="455">
        <v>2978445</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1000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76712</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127</v>
      </c>
      <c r="AV12" s="514"/>
      <c r="AW12" s="514"/>
      <c r="AX12" s="514"/>
      <c r="AY12" s="469" t="s">
        <v>128</v>
      </c>
      <c r="AZ12" s="470"/>
      <c r="BA12" s="470"/>
      <c r="BB12" s="470"/>
      <c r="BC12" s="470"/>
      <c r="BD12" s="470"/>
      <c r="BE12" s="470"/>
      <c r="BF12" s="470"/>
      <c r="BG12" s="470"/>
      <c r="BH12" s="470"/>
      <c r="BI12" s="470"/>
      <c r="BJ12" s="470"/>
      <c r="BK12" s="470"/>
      <c r="BL12" s="470"/>
      <c r="BM12" s="471"/>
      <c r="BN12" s="455">
        <v>3796637</v>
      </c>
      <c r="BO12" s="456"/>
      <c r="BP12" s="456"/>
      <c r="BQ12" s="456"/>
      <c r="BR12" s="456"/>
      <c r="BS12" s="456"/>
      <c r="BT12" s="456"/>
      <c r="BU12" s="457"/>
      <c r="BV12" s="455">
        <v>2591536</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75990</v>
      </c>
      <c r="S13" s="543"/>
      <c r="T13" s="543"/>
      <c r="U13" s="543"/>
      <c r="V13" s="544"/>
      <c r="W13" s="545" t="s">
        <v>131</v>
      </c>
      <c r="X13" s="441"/>
      <c r="Y13" s="441"/>
      <c r="Z13" s="441"/>
      <c r="AA13" s="441"/>
      <c r="AB13" s="442"/>
      <c r="AC13" s="408">
        <v>1486</v>
      </c>
      <c r="AD13" s="409"/>
      <c r="AE13" s="409"/>
      <c r="AF13" s="409"/>
      <c r="AG13" s="410"/>
      <c r="AH13" s="408">
        <v>1725</v>
      </c>
      <c r="AI13" s="409"/>
      <c r="AJ13" s="409"/>
      <c r="AK13" s="409"/>
      <c r="AL13" s="468"/>
      <c r="AM13" s="512" t="s">
        <v>132</v>
      </c>
      <c r="AN13" s="412"/>
      <c r="AO13" s="412"/>
      <c r="AP13" s="412"/>
      <c r="AQ13" s="412"/>
      <c r="AR13" s="412"/>
      <c r="AS13" s="412"/>
      <c r="AT13" s="413"/>
      <c r="AU13" s="513" t="s">
        <v>127</v>
      </c>
      <c r="AV13" s="514"/>
      <c r="AW13" s="514"/>
      <c r="AX13" s="514"/>
      <c r="AY13" s="469" t="s">
        <v>133</v>
      </c>
      <c r="AZ13" s="470"/>
      <c r="BA13" s="470"/>
      <c r="BB13" s="470"/>
      <c r="BC13" s="470"/>
      <c r="BD13" s="470"/>
      <c r="BE13" s="470"/>
      <c r="BF13" s="470"/>
      <c r="BG13" s="470"/>
      <c r="BH13" s="470"/>
      <c r="BI13" s="470"/>
      <c r="BJ13" s="470"/>
      <c r="BK13" s="470"/>
      <c r="BL13" s="470"/>
      <c r="BM13" s="471"/>
      <c r="BN13" s="455">
        <v>-174194</v>
      </c>
      <c r="BO13" s="456"/>
      <c r="BP13" s="456"/>
      <c r="BQ13" s="456"/>
      <c r="BR13" s="456"/>
      <c r="BS13" s="456"/>
      <c r="BT13" s="456"/>
      <c r="BU13" s="457"/>
      <c r="BV13" s="455">
        <v>725411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13.3</v>
      </c>
      <c r="CU13" s="453"/>
      <c r="CV13" s="453"/>
      <c r="CW13" s="453"/>
      <c r="CX13" s="453"/>
      <c r="CY13" s="453"/>
      <c r="CZ13" s="453"/>
      <c r="DA13" s="454"/>
      <c r="DB13" s="452">
        <v>13.2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77401</v>
      </c>
      <c r="S14" s="543"/>
      <c r="T14" s="543"/>
      <c r="U14" s="543"/>
      <c r="V14" s="544"/>
      <c r="W14" s="546"/>
      <c r="X14" s="444"/>
      <c r="Y14" s="444"/>
      <c r="Z14" s="444"/>
      <c r="AA14" s="444"/>
      <c r="AB14" s="445"/>
      <c r="AC14" s="535">
        <v>3.7</v>
      </c>
      <c r="AD14" s="536"/>
      <c r="AE14" s="536"/>
      <c r="AF14" s="536"/>
      <c r="AG14" s="537"/>
      <c r="AH14" s="535">
        <v>4.0999999999999996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86.5</v>
      </c>
      <c r="CU14" s="553"/>
      <c r="CV14" s="553"/>
      <c r="CW14" s="553"/>
      <c r="CX14" s="553"/>
      <c r="CY14" s="553"/>
      <c r="CZ14" s="553"/>
      <c r="DA14" s="554"/>
      <c r="DB14" s="552">
        <v>88.9</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76806</v>
      </c>
      <c r="S15" s="543"/>
      <c r="T15" s="543"/>
      <c r="U15" s="543"/>
      <c r="V15" s="544"/>
      <c r="W15" s="545" t="s">
        <v>137</v>
      </c>
      <c r="X15" s="441"/>
      <c r="Y15" s="441"/>
      <c r="Z15" s="441"/>
      <c r="AA15" s="441"/>
      <c r="AB15" s="442"/>
      <c r="AC15" s="408">
        <v>16716</v>
      </c>
      <c r="AD15" s="409"/>
      <c r="AE15" s="409"/>
      <c r="AF15" s="409"/>
      <c r="AG15" s="410"/>
      <c r="AH15" s="408">
        <v>17645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10874102</v>
      </c>
      <c r="BO15" s="485"/>
      <c r="BP15" s="485"/>
      <c r="BQ15" s="485"/>
      <c r="BR15" s="485"/>
      <c r="BS15" s="485"/>
      <c r="BT15" s="485"/>
      <c r="BU15" s="486"/>
      <c r="BV15" s="484">
        <v>10520291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41.1</v>
      </c>
      <c r="AD16" s="536"/>
      <c r="AE16" s="536"/>
      <c r="AF16" s="536"/>
      <c r="AG16" s="537"/>
      <c r="AH16" s="535">
        <v>41.6</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18078157</v>
      </c>
      <c r="BO16" s="456"/>
      <c r="BP16" s="456"/>
      <c r="BQ16" s="456"/>
      <c r="BR16" s="456"/>
      <c r="BS16" s="456"/>
      <c r="BT16" s="456"/>
      <c r="BU16" s="457"/>
      <c r="BV16" s="455">
        <v>17563025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22481</v>
      </c>
      <c r="AD17" s="409"/>
      <c r="AE17" s="409"/>
      <c r="AF17" s="409"/>
      <c r="AG17" s="410"/>
      <c r="AH17" s="408">
        <v>23043</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13753872</v>
      </c>
      <c r="BO17" s="456"/>
      <c r="BP17" s="456"/>
      <c r="BQ17" s="456"/>
      <c r="BR17" s="456"/>
      <c r="BS17" s="456"/>
      <c r="BT17" s="456"/>
      <c r="BU17" s="457"/>
      <c r="BV17" s="455">
        <v>13296349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110.94</v>
      </c>
      <c r="M18" s="508"/>
      <c r="N18" s="508"/>
      <c r="O18" s="508"/>
      <c r="P18" s="508"/>
      <c r="Q18" s="508"/>
      <c r="R18" s="509"/>
      <c r="S18" s="509"/>
      <c r="T18" s="509"/>
      <c r="U18" s="509"/>
      <c r="V18" s="510"/>
      <c r="W18" s="526"/>
      <c r="X18" s="527"/>
      <c r="Y18" s="527"/>
      <c r="Z18" s="527"/>
      <c r="AA18" s="527"/>
      <c r="AB18" s="551"/>
      <c r="AC18" s="425">
        <v>55.3</v>
      </c>
      <c r="AD18" s="426"/>
      <c r="AE18" s="426"/>
      <c r="AF18" s="426"/>
      <c r="AG18" s="511"/>
      <c r="AH18" s="425">
        <v>54.3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20037919</v>
      </c>
      <c r="BO18" s="456"/>
      <c r="BP18" s="456"/>
      <c r="BQ18" s="456"/>
      <c r="BR18" s="456"/>
      <c r="BS18" s="456"/>
      <c r="BT18" s="456"/>
      <c r="BU18" s="457"/>
      <c r="BV18" s="455">
        <v>19741907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696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34285573</v>
      </c>
      <c r="BO19" s="456"/>
      <c r="BP19" s="456"/>
      <c r="BQ19" s="456"/>
      <c r="BR19" s="456"/>
      <c r="BS19" s="456"/>
      <c r="BT19" s="456"/>
      <c r="BU19" s="457"/>
      <c r="BV19" s="455">
        <v>32027789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28522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41167669</v>
      </c>
      <c r="BO22" s="485"/>
      <c r="BP22" s="485"/>
      <c r="BQ22" s="485"/>
      <c r="BR22" s="485"/>
      <c r="BS22" s="485"/>
      <c r="BT22" s="485"/>
      <c r="BU22" s="486"/>
      <c r="BV22" s="484">
        <v>43524988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7931477</v>
      </c>
      <c r="BO23" s="456"/>
      <c r="BP23" s="456"/>
      <c r="BQ23" s="456"/>
      <c r="BR23" s="456"/>
      <c r="BS23" s="456"/>
      <c r="BT23" s="456"/>
      <c r="BU23" s="457"/>
      <c r="BV23" s="455">
        <v>7993829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9921</v>
      </c>
      <c r="R24" s="409"/>
      <c r="S24" s="409"/>
      <c r="T24" s="409"/>
      <c r="U24" s="409"/>
      <c r="V24" s="410"/>
      <c r="W24" s="498"/>
      <c r="X24" s="435"/>
      <c r="Y24" s="436"/>
      <c r="Z24" s="411" t="s">
        <v>162</v>
      </c>
      <c r="AA24" s="412"/>
      <c r="AB24" s="412"/>
      <c r="AC24" s="412"/>
      <c r="AD24" s="412"/>
      <c r="AE24" s="412"/>
      <c r="AF24" s="412"/>
      <c r="AG24" s="413"/>
      <c r="AH24" s="408">
        <v>566</v>
      </c>
      <c r="AI24" s="409"/>
      <c r="AJ24" s="409"/>
      <c r="AK24" s="409"/>
      <c r="AL24" s="410"/>
      <c r="AM24" s="408">
        <v>1623854</v>
      </c>
      <c r="AN24" s="409"/>
      <c r="AO24" s="409"/>
      <c r="AP24" s="409"/>
      <c r="AQ24" s="409"/>
      <c r="AR24" s="410"/>
      <c r="AS24" s="408">
        <v>2869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27514277</v>
      </c>
      <c r="BO24" s="456"/>
      <c r="BP24" s="456"/>
      <c r="BQ24" s="456"/>
      <c r="BR24" s="456"/>
      <c r="BS24" s="456"/>
      <c r="BT24" s="456"/>
      <c r="BU24" s="457"/>
      <c r="BV24" s="455">
        <v>28689772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7004</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2603765</v>
      </c>
      <c r="BO25" s="485"/>
      <c r="BP25" s="485"/>
      <c r="BQ25" s="485"/>
      <c r="BR25" s="485"/>
      <c r="BS25" s="485"/>
      <c r="BT25" s="485"/>
      <c r="BU25" s="486"/>
      <c r="BV25" s="484">
        <v>3076463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6354</v>
      </c>
      <c r="R26" s="409"/>
      <c r="S26" s="409"/>
      <c r="T26" s="409"/>
      <c r="U26" s="409"/>
      <c r="V26" s="410"/>
      <c r="W26" s="498"/>
      <c r="X26" s="435"/>
      <c r="Y26" s="436"/>
      <c r="Z26" s="411" t="s">
        <v>168</v>
      </c>
      <c r="AA26" s="466"/>
      <c r="AB26" s="466"/>
      <c r="AC26" s="466"/>
      <c r="AD26" s="466"/>
      <c r="AE26" s="466"/>
      <c r="AF26" s="466"/>
      <c r="AG26" s="467"/>
      <c r="AH26" s="408">
        <v>28</v>
      </c>
      <c r="AI26" s="409"/>
      <c r="AJ26" s="409"/>
      <c r="AK26" s="409"/>
      <c r="AL26" s="410"/>
      <c r="AM26" s="408">
        <v>81872</v>
      </c>
      <c r="AN26" s="409"/>
      <c r="AO26" s="409"/>
      <c r="AP26" s="409"/>
      <c r="AQ26" s="409"/>
      <c r="AR26" s="410"/>
      <c r="AS26" s="408">
        <v>2924</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4541</v>
      </c>
      <c r="R27" s="409"/>
      <c r="S27" s="409"/>
      <c r="T27" s="409"/>
      <c r="U27" s="409"/>
      <c r="V27" s="410"/>
      <c r="W27" s="498"/>
      <c r="X27" s="435"/>
      <c r="Y27" s="436"/>
      <c r="Z27" s="411" t="s">
        <v>171</v>
      </c>
      <c r="AA27" s="412"/>
      <c r="AB27" s="412"/>
      <c r="AC27" s="412"/>
      <c r="AD27" s="412"/>
      <c r="AE27" s="412"/>
      <c r="AF27" s="412"/>
      <c r="AG27" s="413"/>
      <c r="AH27" s="408">
        <v>14</v>
      </c>
      <c r="AI27" s="409"/>
      <c r="AJ27" s="409"/>
      <c r="AK27" s="409"/>
      <c r="AL27" s="410"/>
      <c r="AM27" s="408">
        <v>36078</v>
      </c>
      <c r="AN27" s="409"/>
      <c r="AO27" s="409"/>
      <c r="AP27" s="409"/>
      <c r="AQ27" s="409"/>
      <c r="AR27" s="410"/>
      <c r="AS27" s="408">
        <v>2577</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152856</v>
      </c>
      <c r="BO27" s="490"/>
      <c r="BP27" s="490"/>
      <c r="BQ27" s="490"/>
      <c r="BR27" s="490"/>
      <c r="BS27" s="490"/>
      <c r="BT27" s="490"/>
      <c r="BU27" s="491"/>
      <c r="BV27" s="489">
        <v>152854</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3766</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3247489</v>
      </c>
      <c r="BO28" s="485"/>
      <c r="BP28" s="485"/>
      <c r="BQ28" s="485"/>
      <c r="BR28" s="485"/>
      <c r="BS28" s="485"/>
      <c r="BT28" s="485"/>
      <c r="BU28" s="486"/>
      <c r="BV28" s="484">
        <v>3570978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18</v>
      </c>
      <c r="M29" s="409"/>
      <c r="N29" s="409"/>
      <c r="O29" s="409"/>
      <c r="P29" s="410"/>
      <c r="Q29" s="408">
        <v>3582</v>
      </c>
      <c r="R29" s="409"/>
      <c r="S29" s="409"/>
      <c r="T29" s="409"/>
      <c r="U29" s="409"/>
      <c r="V29" s="410"/>
      <c r="W29" s="499"/>
      <c r="X29" s="500"/>
      <c r="Y29" s="501"/>
      <c r="Z29" s="411" t="s">
        <v>177</v>
      </c>
      <c r="AA29" s="412"/>
      <c r="AB29" s="412"/>
      <c r="AC29" s="412"/>
      <c r="AD29" s="412"/>
      <c r="AE29" s="412"/>
      <c r="AF29" s="412"/>
      <c r="AG29" s="413"/>
      <c r="AH29" s="408">
        <v>580</v>
      </c>
      <c r="AI29" s="409"/>
      <c r="AJ29" s="409"/>
      <c r="AK29" s="409"/>
      <c r="AL29" s="410"/>
      <c r="AM29" s="408">
        <v>1659932</v>
      </c>
      <c r="AN29" s="409"/>
      <c r="AO29" s="409"/>
      <c r="AP29" s="409"/>
      <c r="AQ29" s="409"/>
      <c r="AR29" s="410"/>
      <c r="AS29" s="408">
        <v>2862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1208785</v>
      </c>
      <c r="BO29" s="456"/>
      <c r="BP29" s="456"/>
      <c r="BQ29" s="456"/>
      <c r="BR29" s="456"/>
      <c r="BS29" s="456"/>
      <c r="BT29" s="456"/>
      <c r="BU29" s="457"/>
      <c r="BV29" s="455">
        <v>917621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95.2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4290042</v>
      </c>
      <c r="BO30" s="490"/>
      <c r="BP30" s="490"/>
      <c r="BQ30" s="490"/>
      <c r="BR30" s="490"/>
      <c r="BS30" s="490"/>
      <c r="BT30" s="490"/>
      <c r="BU30" s="491"/>
      <c r="BV30" s="489">
        <v>4201235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燕・弥彦総合事務組合（一般会計）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燕西蒲勤労者福祉サービスセンター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燕・弥彦総合事務組合（水道事業会計）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吉田環境衛生公社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新潟県三条・燕総合グラウンド施設組合（一般会計）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県央土地開発公社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西蒲原福祉事務組合（一般会計）</v>
      </c>
      <c r="BZ37" s="404"/>
      <c r="CA37" s="404"/>
      <c r="CB37" s="404"/>
      <c r="CC37" s="404"/>
      <c r="CD37" s="404"/>
      <c r="CE37" s="404"/>
      <c r="CF37" s="404"/>
      <c r="CG37" s="404"/>
      <c r="CH37" s="404"/>
      <c r="CI37" s="404"/>
      <c r="CJ37" s="404"/>
      <c r="CK37" s="404"/>
      <c r="CL37" s="404"/>
      <c r="CM37" s="404"/>
      <c r="CN37" s="181"/>
      <c r="CO37" s="403">
        <f t="shared" si="3"/>
        <v>20</v>
      </c>
      <c r="CP37" s="403"/>
      <c r="CQ37" s="404" t="str">
        <f>IF('各会計、関係団体の財政状況及び健全化判断比率'!BS10="","",'各会計、関係団体の財政状況及び健全化判断比率'!BS10)</f>
        <v>燕三条地場産業振興センター</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西蒲原福祉事務組合（西蒲原地区休日夜間急患センター事業特別会計）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三条・燕・西蒲・南蒲広域養護老人ホーム施設組合（一般会計）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新潟県市町村総合事務組合（一般会計）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新潟県市町村総合事務組合（職員退職手当支給事業特別会計）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新潟県市町村総合事務組合（消防団員等公務災害補償事業特別会計）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新潟県市町村総合事務組合（消防賞じゅつ金支給事業特別会計）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FthnVvtgMjA6EKLrn61Zl5pGQoSJmHx621csQivO62MyxswOChGn5zmWG+3BxYP8ErPW2yCA6uRZ8hIYxIaL2g==" saltValue="mYFvTcgdRqzw0Q+MeIVt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6" t="s">
        <v>530</v>
      </c>
      <c r="D34" s="1186"/>
      <c r="E34" s="1187"/>
      <c r="F34" s="32">
        <v>5</v>
      </c>
      <c r="G34" s="33">
        <v>6.63</v>
      </c>
      <c r="H34" s="33">
        <v>9.34</v>
      </c>
      <c r="I34" s="33">
        <v>11.18</v>
      </c>
      <c r="J34" s="34">
        <v>11.66</v>
      </c>
      <c r="K34" s="22"/>
      <c r="L34" s="22"/>
      <c r="M34" s="22"/>
      <c r="N34" s="22"/>
      <c r="O34" s="22"/>
      <c r="P34" s="22"/>
    </row>
    <row r="35" spans="1:16" ht="39" customHeight="1" x14ac:dyDescent="0.2">
      <c r="A35" s="22"/>
      <c r="B35" s="35"/>
      <c r="C35" s="1180" t="s">
        <v>531</v>
      </c>
      <c r="D35" s="1181"/>
      <c r="E35" s="1182"/>
      <c r="F35" s="36">
        <v>0.84</v>
      </c>
      <c r="G35" s="37">
        <v>0.65</v>
      </c>
      <c r="H35" s="37">
        <v>1</v>
      </c>
      <c r="I35" s="37">
        <v>2.59</v>
      </c>
      <c r="J35" s="38">
        <v>2.38</v>
      </c>
      <c r="K35" s="22"/>
      <c r="L35" s="22"/>
      <c r="M35" s="22"/>
      <c r="N35" s="22"/>
      <c r="O35" s="22"/>
      <c r="P35" s="22"/>
    </row>
    <row r="36" spans="1:16" ht="39" customHeight="1" x14ac:dyDescent="0.2">
      <c r="A36" s="22"/>
      <c r="B36" s="35"/>
      <c r="C36" s="1180" t="s">
        <v>532</v>
      </c>
      <c r="D36" s="1181"/>
      <c r="E36" s="1182"/>
      <c r="F36" s="36" t="s">
        <v>486</v>
      </c>
      <c r="G36" s="37">
        <v>0.65</v>
      </c>
      <c r="H36" s="37">
        <v>0.67</v>
      </c>
      <c r="I36" s="37">
        <v>0.71</v>
      </c>
      <c r="J36" s="38">
        <v>0.87</v>
      </c>
      <c r="K36" s="22"/>
      <c r="L36" s="22"/>
      <c r="M36" s="22"/>
      <c r="N36" s="22"/>
      <c r="O36" s="22"/>
      <c r="P36" s="22"/>
    </row>
    <row r="37" spans="1:16" ht="39" customHeight="1" x14ac:dyDescent="0.2">
      <c r="A37" s="22"/>
      <c r="B37" s="35"/>
      <c r="C37" s="1180" t="s">
        <v>533</v>
      </c>
      <c r="D37" s="1181"/>
      <c r="E37" s="1182"/>
      <c r="F37" s="36">
        <v>0.41</v>
      </c>
      <c r="G37" s="37">
        <v>0.97</v>
      </c>
      <c r="H37" s="37">
        <v>0.8</v>
      </c>
      <c r="I37" s="37">
        <v>0.35</v>
      </c>
      <c r="J37" s="38">
        <v>0.45</v>
      </c>
      <c r="K37" s="22"/>
      <c r="L37" s="22"/>
      <c r="M37" s="22"/>
      <c r="N37" s="22"/>
      <c r="O37" s="22"/>
      <c r="P37" s="22"/>
    </row>
    <row r="38" spans="1:16" ht="39" customHeight="1" x14ac:dyDescent="0.2">
      <c r="A38" s="22"/>
      <c r="B38" s="35"/>
      <c r="C38" s="1180" t="s">
        <v>534</v>
      </c>
      <c r="D38" s="1181"/>
      <c r="E38" s="1182"/>
      <c r="F38" s="36">
        <v>0.11</v>
      </c>
      <c r="G38" s="37">
        <v>0.11</v>
      </c>
      <c r="H38" s="37">
        <v>0.11</v>
      </c>
      <c r="I38" s="37">
        <v>0.13</v>
      </c>
      <c r="J38" s="38">
        <v>0.14000000000000001</v>
      </c>
      <c r="K38" s="22"/>
      <c r="L38" s="22"/>
      <c r="M38" s="22"/>
      <c r="N38" s="22"/>
      <c r="O38" s="22"/>
      <c r="P38" s="22"/>
    </row>
    <row r="39" spans="1:16" ht="39" customHeight="1" x14ac:dyDescent="0.2">
      <c r="A39" s="22"/>
      <c r="B39" s="35"/>
      <c r="C39" s="1180" t="s">
        <v>535</v>
      </c>
      <c r="D39" s="1181"/>
      <c r="E39" s="1182"/>
      <c r="F39" s="36">
        <v>0</v>
      </c>
      <c r="G39" s="37">
        <v>0</v>
      </c>
      <c r="H39" s="37">
        <v>0</v>
      </c>
      <c r="I39" s="37">
        <v>0</v>
      </c>
      <c r="J39" s="38">
        <v>0</v>
      </c>
      <c r="K39" s="22"/>
      <c r="L39" s="22"/>
      <c r="M39" s="22"/>
      <c r="N39" s="22"/>
      <c r="O39" s="22"/>
      <c r="P39" s="22"/>
    </row>
    <row r="40" spans="1:16" ht="39" customHeight="1" x14ac:dyDescent="0.2">
      <c r="A40" s="22"/>
      <c r="B40" s="35"/>
      <c r="C40" s="1180"/>
      <c r="D40" s="1181"/>
      <c r="E40" s="1182"/>
      <c r="F40" s="36"/>
      <c r="G40" s="37"/>
      <c r="H40" s="37"/>
      <c r="I40" s="37"/>
      <c r="J40" s="38"/>
      <c r="K40" s="22"/>
      <c r="L40" s="22"/>
      <c r="M40" s="22"/>
      <c r="N40" s="22"/>
      <c r="O40" s="22"/>
      <c r="P40" s="22"/>
    </row>
    <row r="41" spans="1:16" ht="39" customHeight="1" x14ac:dyDescent="0.2">
      <c r="A41" s="22"/>
      <c r="B41" s="35"/>
      <c r="C41" s="1180"/>
      <c r="D41" s="1181"/>
      <c r="E41" s="1182"/>
      <c r="F41" s="36"/>
      <c r="G41" s="37"/>
      <c r="H41" s="37"/>
      <c r="I41" s="37"/>
      <c r="J41" s="38"/>
      <c r="K41" s="22"/>
      <c r="L41" s="22"/>
      <c r="M41" s="22"/>
      <c r="N41" s="22"/>
      <c r="O41" s="22"/>
      <c r="P41" s="22"/>
    </row>
    <row r="42" spans="1:16" ht="39" customHeight="1" x14ac:dyDescent="0.2">
      <c r="A42" s="22"/>
      <c r="B42" s="39"/>
      <c r="C42" s="1180" t="s">
        <v>536</v>
      </c>
      <c r="D42" s="1181"/>
      <c r="E42" s="1182"/>
      <c r="F42" s="36" t="s">
        <v>486</v>
      </c>
      <c r="G42" s="37" t="s">
        <v>486</v>
      </c>
      <c r="H42" s="37" t="s">
        <v>486</v>
      </c>
      <c r="I42" s="37" t="s">
        <v>486</v>
      </c>
      <c r="J42" s="38" t="s">
        <v>486</v>
      </c>
      <c r="K42" s="22"/>
      <c r="L42" s="22"/>
      <c r="M42" s="22"/>
      <c r="N42" s="22"/>
      <c r="O42" s="22"/>
      <c r="P42" s="22"/>
    </row>
    <row r="43" spans="1:16" ht="39" customHeight="1" thickBot="1" x14ac:dyDescent="0.25">
      <c r="A43" s="22"/>
      <c r="B43" s="40"/>
      <c r="C43" s="1183" t="s">
        <v>537</v>
      </c>
      <c r="D43" s="1184"/>
      <c r="E43" s="1185"/>
      <c r="F43" s="41">
        <v>0.48</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W8PVxesRwQvqGEWhMLWrSRacYUk1Ax5Mrci1zqZxgu8pV0PX9EZzj478CjRWoY1+eZbst7y0Tws21IL3V25+Q==" saltValue="eSM218yet5WUHOPnldVL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211" t="s">
        <v>9</v>
      </c>
      <c r="C45" s="1212"/>
      <c r="D45" s="58"/>
      <c r="E45" s="1217" t="s">
        <v>10</v>
      </c>
      <c r="F45" s="1217"/>
      <c r="G45" s="1217"/>
      <c r="H45" s="1217"/>
      <c r="I45" s="1217"/>
      <c r="J45" s="1218"/>
      <c r="K45" s="59">
        <v>4352</v>
      </c>
      <c r="L45" s="60">
        <v>4410</v>
      </c>
      <c r="M45" s="60">
        <v>4538</v>
      </c>
      <c r="N45" s="60">
        <v>4630</v>
      </c>
      <c r="O45" s="61">
        <v>4485</v>
      </c>
      <c r="P45" s="48"/>
      <c r="Q45" s="48"/>
      <c r="R45" s="48"/>
      <c r="S45" s="48"/>
      <c r="T45" s="48"/>
      <c r="U45" s="48"/>
    </row>
    <row r="46" spans="1:21" ht="30.75" customHeight="1" x14ac:dyDescent="0.2">
      <c r="A46" s="48"/>
      <c r="B46" s="1213"/>
      <c r="C46" s="1214"/>
      <c r="D46" s="62"/>
      <c r="E46" s="1190" t="s">
        <v>11</v>
      </c>
      <c r="F46" s="1190"/>
      <c r="G46" s="1190"/>
      <c r="H46" s="1190"/>
      <c r="I46" s="1190"/>
      <c r="J46" s="1191"/>
      <c r="K46" s="63" t="s">
        <v>486</v>
      </c>
      <c r="L46" s="64" t="s">
        <v>486</v>
      </c>
      <c r="M46" s="64" t="s">
        <v>486</v>
      </c>
      <c r="N46" s="64" t="s">
        <v>486</v>
      </c>
      <c r="O46" s="65" t="s">
        <v>486</v>
      </c>
      <c r="P46" s="48"/>
      <c r="Q46" s="48"/>
      <c r="R46" s="48"/>
      <c r="S46" s="48"/>
      <c r="T46" s="48"/>
      <c r="U46" s="48"/>
    </row>
    <row r="47" spans="1:21" ht="30.75" customHeight="1" x14ac:dyDescent="0.2">
      <c r="A47" s="48"/>
      <c r="B47" s="1213"/>
      <c r="C47" s="1214"/>
      <c r="D47" s="62"/>
      <c r="E47" s="1190" t="s">
        <v>12</v>
      </c>
      <c r="F47" s="1190"/>
      <c r="G47" s="1190"/>
      <c r="H47" s="1190"/>
      <c r="I47" s="1190"/>
      <c r="J47" s="1191"/>
      <c r="K47" s="63" t="s">
        <v>486</v>
      </c>
      <c r="L47" s="64" t="s">
        <v>486</v>
      </c>
      <c r="M47" s="64" t="s">
        <v>486</v>
      </c>
      <c r="N47" s="64" t="s">
        <v>486</v>
      </c>
      <c r="O47" s="65" t="s">
        <v>486</v>
      </c>
      <c r="P47" s="48"/>
      <c r="Q47" s="48"/>
      <c r="R47" s="48"/>
      <c r="S47" s="48"/>
      <c r="T47" s="48"/>
      <c r="U47" s="48"/>
    </row>
    <row r="48" spans="1:21" ht="30.75" customHeight="1" x14ac:dyDescent="0.2">
      <c r="A48" s="48"/>
      <c r="B48" s="1213"/>
      <c r="C48" s="1214"/>
      <c r="D48" s="62"/>
      <c r="E48" s="1190" t="s">
        <v>13</v>
      </c>
      <c r="F48" s="1190"/>
      <c r="G48" s="1190"/>
      <c r="H48" s="1190"/>
      <c r="I48" s="1190"/>
      <c r="J48" s="1191"/>
      <c r="K48" s="63">
        <v>1256</v>
      </c>
      <c r="L48" s="64">
        <v>1210</v>
      </c>
      <c r="M48" s="64">
        <v>1220</v>
      </c>
      <c r="N48" s="64">
        <v>1193</v>
      </c>
      <c r="O48" s="65">
        <v>1109</v>
      </c>
      <c r="P48" s="48"/>
      <c r="Q48" s="48"/>
      <c r="R48" s="48"/>
      <c r="S48" s="48"/>
      <c r="T48" s="48"/>
      <c r="U48" s="48"/>
    </row>
    <row r="49" spans="1:21" ht="30.75" customHeight="1" x14ac:dyDescent="0.2">
      <c r="A49" s="48"/>
      <c r="B49" s="1213"/>
      <c r="C49" s="1214"/>
      <c r="D49" s="62"/>
      <c r="E49" s="1190" t="s">
        <v>14</v>
      </c>
      <c r="F49" s="1190"/>
      <c r="G49" s="1190"/>
      <c r="H49" s="1190"/>
      <c r="I49" s="1190"/>
      <c r="J49" s="1191"/>
      <c r="K49" s="63">
        <v>266</v>
      </c>
      <c r="L49" s="64">
        <v>284</v>
      </c>
      <c r="M49" s="64">
        <v>299</v>
      </c>
      <c r="N49" s="64">
        <v>196</v>
      </c>
      <c r="O49" s="65">
        <v>196</v>
      </c>
      <c r="P49" s="48"/>
      <c r="Q49" s="48"/>
      <c r="R49" s="48"/>
      <c r="S49" s="48"/>
      <c r="T49" s="48"/>
      <c r="U49" s="48"/>
    </row>
    <row r="50" spans="1:21" ht="30.75" customHeight="1" x14ac:dyDescent="0.2">
      <c r="A50" s="48"/>
      <c r="B50" s="1213"/>
      <c r="C50" s="1214"/>
      <c r="D50" s="62"/>
      <c r="E50" s="1190" t="s">
        <v>15</v>
      </c>
      <c r="F50" s="1190"/>
      <c r="G50" s="1190"/>
      <c r="H50" s="1190"/>
      <c r="I50" s="1190"/>
      <c r="J50" s="1191"/>
      <c r="K50" s="63">
        <v>83</v>
      </c>
      <c r="L50" s="64">
        <v>60</v>
      </c>
      <c r="M50" s="64">
        <v>77</v>
      </c>
      <c r="N50" s="64">
        <v>76</v>
      </c>
      <c r="O50" s="65">
        <v>71</v>
      </c>
      <c r="P50" s="48"/>
      <c r="Q50" s="48"/>
      <c r="R50" s="48"/>
      <c r="S50" s="48"/>
      <c r="T50" s="48"/>
      <c r="U50" s="48"/>
    </row>
    <row r="51" spans="1:21" ht="30.75" customHeight="1" x14ac:dyDescent="0.2">
      <c r="A51" s="48"/>
      <c r="B51" s="1215"/>
      <c r="C51" s="1216"/>
      <c r="D51" s="66"/>
      <c r="E51" s="1190" t="s">
        <v>16</v>
      </c>
      <c r="F51" s="1190"/>
      <c r="G51" s="1190"/>
      <c r="H51" s="1190"/>
      <c r="I51" s="1190"/>
      <c r="J51" s="1191"/>
      <c r="K51" s="63" t="s">
        <v>486</v>
      </c>
      <c r="L51" s="64">
        <v>0</v>
      </c>
      <c r="M51" s="64">
        <v>0</v>
      </c>
      <c r="N51" s="64">
        <v>0</v>
      </c>
      <c r="O51" s="65">
        <v>0</v>
      </c>
      <c r="P51" s="48"/>
      <c r="Q51" s="48"/>
      <c r="R51" s="48"/>
      <c r="S51" s="48"/>
      <c r="T51" s="48"/>
      <c r="U51" s="48"/>
    </row>
    <row r="52" spans="1:21" ht="30.75" customHeight="1" x14ac:dyDescent="0.2">
      <c r="A52" s="48"/>
      <c r="B52" s="1188" t="s">
        <v>17</v>
      </c>
      <c r="C52" s="1189"/>
      <c r="D52" s="66"/>
      <c r="E52" s="1190" t="s">
        <v>18</v>
      </c>
      <c r="F52" s="1190"/>
      <c r="G52" s="1190"/>
      <c r="H52" s="1190"/>
      <c r="I52" s="1190"/>
      <c r="J52" s="1191"/>
      <c r="K52" s="63">
        <v>3812</v>
      </c>
      <c r="L52" s="64">
        <v>3862</v>
      </c>
      <c r="M52" s="64">
        <v>3863</v>
      </c>
      <c r="N52" s="64">
        <v>3661</v>
      </c>
      <c r="O52" s="65">
        <v>3619</v>
      </c>
      <c r="P52" s="48"/>
      <c r="Q52" s="48"/>
      <c r="R52" s="48"/>
      <c r="S52" s="48"/>
      <c r="T52" s="48"/>
      <c r="U52" s="48"/>
    </row>
    <row r="53" spans="1:21" ht="30.75" customHeight="1" thickBot="1" x14ac:dyDescent="0.25">
      <c r="A53" s="48"/>
      <c r="B53" s="1192" t="s">
        <v>19</v>
      </c>
      <c r="C53" s="1193"/>
      <c r="D53" s="67"/>
      <c r="E53" s="1194" t="s">
        <v>20</v>
      </c>
      <c r="F53" s="1194"/>
      <c r="G53" s="1194"/>
      <c r="H53" s="1194"/>
      <c r="I53" s="1194"/>
      <c r="J53" s="1195"/>
      <c r="K53" s="68">
        <v>2145</v>
      </c>
      <c r="L53" s="69">
        <v>2102</v>
      </c>
      <c r="M53" s="69">
        <v>2271</v>
      </c>
      <c r="N53" s="69">
        <v>2434</v>
      </c>
      <c r="O53" s="70">
        <v>2242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96" t="s">
        <v>24</v>
      </c>
      <c r="C58" s="1197"/>
      <c r="D58" s="1202" t="s">
        <v>25</v>
      </c>
      <c r="E58" s="1203"/>
      <c r="F58" s="1203"/>
      <c r="G58" s="1203"/>
      <c r="H58" s="1203"/>
      <c r="I58" s="1203"/>
      <c r="J58" s="1204"/>
      <c r="K58" s="83"/>
      <c r="L58" s="84"/>
      <c r="M58" s="84"/>
      <c r="N58" s="84"/>
      <c r="O58" s="85"/>
    </row>
    <row r="59" spans="1:21" ht="31.5" customHeight="1" x14ac:dyDescent="0.2">
      <c r="B59" s="1198"/>
      <c r="C59" s="1199"/>
      <c r="D59" s="1205" t="s">
        <v>26</v>
      </c>
      <c r="E59" s="1206"/>
      <c r="F59" s="1206"/>
      <c r="G59" s="1206"/>
      <c r="H59" s="1206"/>
      <c r="I59" s="1206"/>
      <c r="J59" s="1207"/>
      <c r="K59" s="86"/>
      <c r="L59" s="87"/>
      <c r="M59" s="87"/>
      <c r="N59" s="87"/>
      <c r="O59" s="88"/>
    </row>
    <row r="60" spans="1:21" ht="31.5" customHeight="1" thickBot="1" x14ac:dyDescent="0.25">
      <c r="B60" s="1200"/>
      <c r="C60" s="1201"/>
      <c r="D60" s="1208" t="s">
        <v>27</v>
      </c>
      <c r="E60" s="1209"/>
      <c r="F60" s="1209"/>
      <c r="G60" s="1209"/>
      <c r="H60" s="1209"/>
      <c r="I60" s="1209"/>
      <c r="J60" s="1210"/>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JUzfsjxroWeNELAyQqQGKMkS3/U5Apt4/W5ia5EphPE4pIASlq06lDgIEIM36TJpoVMszSKM7DWC8i49Bl+A==" saltValue="qun1dzCKjSVRhrmuBWM+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31" t="s">
        <v>30</v>
      </c>
      <c r="C41" s="1232"/>
      <c r="D41" s="105"/>
      <c r="E41" s="1233" t="s">
        <v>31</v>
      </c>
      <c r="F41" s="1233"/>
      <c r="G41" s="1233"/>
      <c r="H41" s="1234"/>
      <c r="I41" s="355">
        <v>48186</v>
      </c>
      <c r="J41" s="356">
        <v>46569</v>
      </c>
      <c r="K41" s="356">
        <v>44975</v>
      </c>
      <c r="L41" s="356">
        <v>43525</v>
      </c>
      <c r="M41" s="357">
        <v>41168</v>
      </c>
    </row>
    <row r="42" spans="2:13" ht="27.75" customHeight="1" x14ac:dyDescent="0.2">
      <c r="B42" s="1221"/>
      <c r="C42" s="1222"/>
      <c r="D42" s="106"/>
      <c r="E42" s="1225" t="s">
        <v>32</v>
      </c>
      <c r="F42" s="1225"/>
      <c r="G42" s="1225"/>
      <c r="H42" s="1226"/>
      <c r="I42" s="358">
        <v>663</v>
      </c>
      <c r="J42" s="359">
        <v>609</v>
      </c>
      <c r="K42" s="359">
        <v>538</v>
      </c>
      <c r="L42" s="359">
        <v>467</v>
      </c>
      <c r="M42" s="360">
        <v>397</v>
      </c>
    </row>
    <row r="43" spans="2:13" ht="27.75" customHeight="1" x14ac:dyDescent="0.2">
      <c r="B43" s="1221"/>
      <c r="C43" s="1222"/>
      <c r="D43" s="106"/>
      <c r="E43" s="1225" t="s">
        <v>33</v>
      </c>
      <c r="F43" s="1225"/>
      <c r="G43" s="1225"/>
      <c r="H43" s="1226"/>
      <c r="I43" s="358">
        <v>16525</v>
      </c>
      <c r="J43" s="359">
        <v>16133</v>
      </c>
      <c r="K43" s="359">
        <v>16060</v>
      </c>
      <c r="L43" s="359">
        <v>15870</v>
      </c>
      <c r="M43" s="360">
        <v>15035</v>
      </c>
    </row>
    <row r="44" spans="2:13" ht="27.75" customHeight="1" x14ac:dyDescent="0.2">
      <c r="B44" s="1221"/>
      <c r="C44" s="1222"/>
      <c r="D44" s="106"/>
      <c r="E44" s="1225" t="s">
        <v>34</v>
      </c>
      <c r="F44" s="1225"/>
      <c r="G44" s="1225"/>
      <c r="H44" s="1226"/>
      <c r="I44" s="358">
        <v>1103</v>
      </c>
      <c r="J44" s="359">
        <v>934</v>
      </c>
      <c r="K44" s="359">
        <v>723</v>
      </c>
      <c r="L44" s="359">
        <v>584</v>
      </c>
      <c r="M44" s="360">
        <v>914</v>
      </c>
    </row>
    <row r="45" spans="2:13" ht="27.75" customHeight="1" x14ac:dyDescent="0.2">
      <c r="B45" s="1221"/>
      <c r="C45" s="1222"/>
      <c r="D45" s="106"/>
      <c r="E45" s="1225" t="s">
        <v>35</v>
      </c>
      <c r="F45" s="1225"/>
      <c r="G45" s="1225"/>
      <c r="H45" s="1226"/>
      <c r="I45" s="358">
        <v>5167</v>
      </c>
      <c r="J45" s="359">
        <v>5016</v>
      </c>
      <c r="K45" s="359">
        <v>4966</v>
      </c>
      <c r="L45" s="359">
        <v>4762</v>
      </c>
      <c r="M45" s="360">
        <v>4461</v>
      </c>
    </row>
    <row r="46" spans="2:13" ht="27.75" customHeight="1" x14ac:dyDescent="0.2">
      <c r="B46" s="1221"/>
      <c r="C46" s="1222"/>
      <c r="D46" s="107"/>
      <c r="E46" s="1225" t="s">
        <v>36</v>
      </c>
      <c r="F46" s="1225"/>
      <c r="G46" s="1225"/>
      <c r="H46" s="1226"/>
      <c r="I46" s="358" t="s">
        <v>486</v>
      </c>
      <c r="J46" s="359" t="s">
        <v>486</v>
      </c>
      <c r="K46" s="359" t="s">
        <v>486</v>
      </c>
      <c r="L46" s="359" t="s">
        <v>486</v>
      </c>
      <c r="M46" s="360" t="s">
        <v>486</v>
      </c>
    </row>
    <row r="47" spans="2:13" ht="27.75" customHeight="1" x14ac:dyDescent="0.2">
      <c r="B47" s="1221"/>
      <c r="C47" s="1222"/>
      <c r="D47" s="108"/>
      <c r="E47" s="1235" t="s">
        <v>37</v>
      </c>
      <c r="F47" s="1236"/>
      <c r="G47" s="1236"/>
      <c r="H47" s="1237"/>
      <c r="I47" s="358" t="s">
        <v>486</v>
      </c>
      <c r="J47" s="359" t="s">
        <v>486</v>
      </c>
      <c r="K47" s="359" t="s">
        <v>486</v>
      </c>
      <c r="L47" s="359" t="s">
        <v>486</v>
      </c>
      <c r="M47" s="360" t="s">
        <v>486</v>
      </c>
    </row>
    <row r="48" spans="2:13" ht="27.75" customHeight="1" x14ac:dyDescent="0.2">
      <c r="B48" s="1221"/>
      <c r="C48" s="1222"/>
      <c r="D48" s="106"/>
      <c r="E48" s="1225" t="s">
        <v>38</v>
      </c>
      <c r="F48" s="1225"/>
      <c r="G48" s="1225"/>
      <c r="H48" s="1226"/>
      <c r="I48" s="358" t="s">
        <v>486</v>
      </c>
      <c r="J48" s="359" t="s">
        <v>486</v>
      </c>
      <c r="K48" s="359" t="s">
        <v>486</v>
      </c>
      <c r="L48" s="359" t="s">
        <v>486</v>
      </c>
      <c r="M48" s="360" t="s">
        <v>486</v>
      </c>
    </row>
    <row r="49" spans="2:13" ht="27.75" customHeight="1" x14ac:dyDescent="0.2">
      <c r="B49" s="1223"/>
      <c r="C49" s="1224"/>
      <c r="D49" s="106"/>
      <c r="E49" s="1225" t="s">
        <v>39</v>
      </c>
      <c r="F49" s="1225"/>
      <c r="G49" s="1225"/>
      <c r="H49" s="1226"/>
      <c r="I49" s="358" t="s">
        <v>486</v>
      </c>
      <c r="J49" s="359" t="s">
        <v>486</v>
      </c>
      <c r="K49" s="359" t="s">
        <v>486</v>
      </c>
      <c r="L49" s="359" t="s">
        <v>486</v>
      </c>
      <c r="M49" s="360" t="s">
        <v>486</v>
      </c>
    </row>
    <row r="50" spans="2:13" ht="27.75" customHeight="1" x14ac:dyDescent="0.2">
      <c r="B50" s="1219" t="s">
        <v>40</v>
      </c>
      <c r="C50" s="1220"/>
      <c r="D50" s="109"/>
      <c r="E50" s="1225" t="s">
        <v>41</v>
      </c>
      <c r="F50" s="1225"/>
      <c r="G50" s="1225"/>
      <c r="H50" s="1226"/>
      <c r="I50" s="358">
        <v>7216</v>
      </c>
      <c r="J50" s="359">
        <v>8681</v>
      </c>
      <c r="K50" s="359">
        <v>9827</v>
      </c>
      <c r="L50" s="359">
        <v>10588</v>
      </c>
      <c r="M50" s="360">
        <v>10613</v>
      </c>
    </row>
    <row r="51" spans="2:13" ht="27.75" customHeight="1" x14ac:dyDescent="0.2">
      <c r="B51" s="1221"/>
      <c r="C51" s="1222"/>
      <c r="D51" s="106"/>
      <c r="E51" s="1225" t="s">
        <v>42</v>
      </c>
      <c r="F51" s="1225"/>
      <c r="G51" s="1225"/>
      <c r="H51" s="1226"/>
      <c r="I51" s="358">
        <v>91</v>
      </c>
      <c r="J51" s="359">
        <v>49</v>
      </c>
      <c r="K51" s="359">
        <v>41</v>
      </c>
      <c r="L51" s="359">
        <v>18</v>
      </c>
      <c r="M51" s="360">
        <v>12</v>
      </c>
    </row>
    <row r="52" spans="2:13" ht="27.75" customHeight="1" x14ac:dyDescent="0.2">
      <c r="B52" s="1223"/>
      <c r="C52" s="1224"/>
      <c r="D52" s="106"/>
      <c r="E52" s="1225" t="s">
        <v>43</v>
      </c>
      <c r="F52" s="1225"/>
      <c r="G52" s="1225"/>
      <c r="H52" s="1226"/>
      <c r="I52" s="358">
        <v>44110</v>
      </c>
      <c r="J52" s="359">
        <v>42155</v>
      </c>
      <c r="K52" s="359">
        <v>40999</v>
      </c>
      <c r="L52" s="359">
        <v>39376</v>
      </c>
      <c r="M52" s="360">
        <v>36143</v>
      </c>
    </row>
    <row r="53" spans="2:13" ht="27.75" customHeight="1" thickBot="1" x14ac:dyDescent="0.25">
      <c r="B53" s="1227" t="s">
        <v>19</v>
      </c>
      <c r="C53" s="1228"/>
      <c r="D53" s="110"/>
      <c r="E53" s="1229" t="s">
        <v>44</v>
      </c>
      <c r="F53" s="1229"/>
      <c r="G53" s="1229"/>
      <c r="H53" s="1230"/>
      <c r="I53" s="361">
        <v>20229</v>
      </c>
      <c r="J53" s="362">
        <v>18376</v>
      </c>
      <c r="K53" s="362">
        <v>16394</v>
      </c>
      <c r="L53" s="362">
        <v>15225</v>
      </c>
      <c r="M53" s="363">
        <v>15206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d8KQpO524YpTEwHcGWZGQcRV/Gn79SMoqeeOqZDz7/5G38klj7aluSwqytA/UogYUaF8MrKW55XiaxLVz7Hg==" saltValue="4ZBpuX+PhofHa/Vs/cVc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46" t="s">
        <v>46</v>
      </c>
      <c r="D55" s="1246"/>
      <c r="E55" s="1247"/>
      <c r="F55" s="122">
        <v>3184</v>
      </c>
      <c r="G55" s="122">
        <v>3571</v>
      </c>
      <c r="H55" s="123">
        <v>3247</v>
      </c>
    </row>
    <row r="56" spans="2:8" ht="52.5" customHeight="1" x14ac:dyDescent="0.2">
      <c r="B56" s="124"/>
      <c r="C56" s="1248" t="s">
        <v>47</v>
      </c>
      <c r="D56" s="1248"/>
      <c r="E56" s="1249"/>
      <c r="F56" s="125">
        <v>815</v>
      </c>
      <c r="G56" s="125">
        <v>918</v>
      </c>
      <c r="H56" s="126">
        <v>1209</v>
      </c>
    </row>
    <row r="57" spans="2:8" ht="53.25" customHeight="1" x14ac:dyDescent="0.2">
      <c r="B57" s="124"/>
      <c r="C57" s="1250" t="s">
        <v>48</v>
      </c>
      <c r="D57" s="1250"/>
      <c r="E57" s="1251"/>
      <c r="F57" s="127">
        <v>3935</v>
      </c>
      <c r="G57" s="127">
        <v>4201</v>
      </c>
      <c r="H57" s="128">
        <v>4290</v>
      </c>
    </row>
    <row r="58" spans="2:8" ht="45.75" customHeight="1" x14ac:dyDescent="0.2">
      <c r="B58" s="129"/>
      <c r="C58" s="1238" t="s">
        <v>571</v>
      </c>
      <c r="D58" s="1239"/>
      <c r="E58" s="1240"/>
      <c r="F58" s="130">
        <v>3411</v>
      </c>
      <c r="G58" s="130">
        <v>3696</v>
      </c>
      <c r="H58" s="131">
        <v>3795</v>
      </c>
    </row>
    <row r="59" spans="2:8" ht="45.75" customHeight="1" x14ac:dyDescent="0.2">
      <c r="B59" s="129"/>
      <c r="C59" s="1238" t="s">
        <v>572</v>
      </c>
      <c r="D59" s="1239"/>
      <c r="E59" s="1240"/>
      <c r="F59" s="130">
        <v>216</v>
      </c>
      <c r="G59" s="130">
        <v>216</v>
      </c>
      <c r="H59" s="131">
        <v>216</v>
      </c>
    </row>
    <row r="60" spans="2:8" ht="45.75" customHeight="1" x14ac:dyDescent="0.2">
      <c r="B60" s="129"/>
      <c r="C60" s="1238" t="s">
        <v>573</v>
      </c>
      <c r="D60" s="1239"/>
      <c r="E60" s="1240"/>
      <c r="F60" s="130">
        <v>135</v>
      </c>
      <c r="G60" s="130">
        <v>127</v>
      </c>
      <c r="H60" s="131">
        <v>124</v>
      </c>
    </row>
    <row r="61" spans="2:8" ht="45.75" customHeight="1" x14ac:dyDescent="0.2">
      <c r="B61" s="129"/>
      <c r="C61" s="1238" t="s">
        <v>574</v>
      </c>
      <c r="D61" s="1239"/>
      <c r="E61" s="1240"/>
      <c r="F61" s="130">
        <v>117</v>
      </c>
      <c r="G61" s="130">
        <v>84</v>
      </c>
      <c r="H61" s="131">
        <v>69</v>
      </c>
    </row>
    <row r="62" spans="2:8" ht="45.75" customHeight="1" thickBot="1" x14ac:dyDescent="0.25">
      <c r="B62" s="132"/>
      <c r="C62" s="1241" t="s">
        <v>575</v>
      </c>
      <c r="D62" s="1242"/>
      <c r="E62" s="1243"/>
      <c r="F62" s="133">
        <v>18</v>
      </c>
      <c r="G62" s="133">
        <v>30</v>
      </c>
      <c r="H62" s="134">
        <v>32</v>
      </c>
    </row>
    <row r="63" spans="2:8" ht="52.5" customHeight="1" thickBot="1" x14ac:dyDescent="0.25">
      <c r="B63" s="135"/>
      <c r="C63" s="1244" t="s">
        <v>49</v>
      </c>
      <c r="D63" s="1244"/>
      <c r="E63" s="1245"/>
      <c r="F63" s="136">
        <v>7934</v>
      </c>
      <c r="G63" s="136">
        <v>8690</v>
      </c>
      <c r="H63" s="137">
        <v>8746</v>
      </c>
    </row>
    <row r="64" spans="2:8" ht="13.2" x14ac:dyDescent="0.2"/>
  </sheetData>
  <sheetProtection algorithmName="SHA-512" hashValue="Yrg3A4MmjsdU7aKrMvXKaa/qArCcJ2uFC6/7SQxIVr9pf4Ll00K/g6YX4Z3gfzvaq1rDBXrUCNKjkjKb83WIWA==" saltValue="afRQx2hvOusPrekt6KCd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577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4" t="s">
        <v>588</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ht="13.2" x14ac:dyDescent="0.2">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ht="13.2" x14ac:dyDescent="0.2">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ht="13.2" x14ac:dyDescent="0.2">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ht="13.2" x14ac:dyDescent="0.2">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579</v>
      </c>
    </row>
    <row r="50" spans="1:109" ht="13.2" x14ac:dyDescent="0.2">
      <c r="B50" s="372"/>
      <c r="G50" s="1258"/>
      <c r="H50" s="1258"/>
      <c r="I50" s="1258"/>
      <c r="J50" s="1258"/>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524</v>
      </c>
      <c r="BQ50" s="1257"/>
      <c r="BR50" s="1257"/>
      <c r="BS50" s="1257"/>
      <c r="BT50" s="1257"/>
      <c r="BU50" s="1257"/>
      <c r="BV50" s="1257"/>
      <c r="BW50" s="1257"/>
      <c r="BX50" s="1257" t="s">
        <v>525</v>
      </c>
      <c r="BY50" s="1257"/>
      <c r="BZ50" s="1257"/>
      <c r="CA50" s="1257"/>
      <c r="CB50" s="1257"/>
      <c r="CC50" s="1257"/>
      <c r="CD50" s="1257"/>
      <c r="CE50" s="1257"/>
      <c r="CF50" s="1257" t="s">
        <v>526</v>
      </c>
      <c r="CG50" s="1257"/>
      <c r="CH50" s="1257"/>
      <c r="CI50" s="1257"/>
      <c r="CJ50" s="1257"/>
      <c r="CK50" s="1257"/>
      <c r="CL50" s="1257"/>
      <c r="CM50" s="1257"/>
      <c r="CN50" s="1257" t="s">
        <v>527</v>
      </c>
      <c r="CO50" s="1257"/>
      <c r="CP50" s="1257"/>
      <c r="CQ50" s="1257"/>
      <c r="CR50" s="1257"/>
      <c r="CS50" s="1257"/>
      <c r="CT50" s="1257"/>
      <c r="CU50" s="1257"/>
      <c r="CV50" s="1257" t="s">
        <v>528</v>
      </c>
      <c r="CW50" s="1257"/>
      <c r="CX50" s="1257"/>
      <c r="CY50" s="1257"/>
      <c r="CZ50" s="1257"/>
      <c r="DA50" s="1257"/>
      <c r="DB50" s="1257"/>
      <c r="DC50" s="1257"/>
    </row>
    <row r="51" spans="1:109" ht="13.5" customHeight="1" x14ac:dyDescent="0.2">
      <c r="B51" s="372"/>
      <c r="G51" s="1260"/>
      <c r="H51" s="1260"/>
      <c r="I51" s="1273"/>
      <c r="J51" s="1273"/>
      <c r="K51" s="1259"/>
      <c r="L51" s="1259"/>
      <c r="M51" s="1259"/>
      <c r="N51" s="1259"/>
      <c r="AM51" s="381"/>
      <c r="AN51" s="1255" t="s">
        <v>580</v>
      </c>
      <c r="AO51" s="1255"/>
      <c r="AP51" s="1255"/>
      <c r="AQ51" s="1255"/>
      <c r="AR51" s="1255"/>
      <c r="AS51" s="1255"/>
      <c r="AT51" s="1255"/>
      <c r="AU51" s="1255"/>
      <c r="AV51" s="1255"/>
      <c r="AW51" s="1255"/>
      <c r="AX51" s="1255"/>
      <c r="AY51" s="1255"/>
      <c r="AZ51" s="1255"/>
      <c r="BA51" s="1255"/>
      <c r="BB51" s="1255" t="s">
        <v>581</v>
      </c>
      <c r="BC51" s="1255"/>
      <c r="BD51" s="1255"/>
      <c r="BE51" s="1255"/>
      <c r="BF51" s="1255"/>
      <c r="BG51" s="1255"/>
      <c r="BH51" s="1255"/>
      <c r="BI51" s="1255"/>
      <c r="BJ51" s="1255"/>
      <c r="BK51" s="1255"/>
      <c r="BL51" s="1255"/>
      <c r="BM51" s="1255"/>
      <c r="BN51" s="1255"/>
      <c r="BO51" s="1255"/>
      <c r="BP51" s="1252">
        <v>125</v>
      </c>
      <c r="BQ51" s="1252"/>
      <c r="BR51" s="1252"/>
      <c r="BS51" s="1252"/>
      <c r="BT51" s="1252"/>
      <c r="BU51" s="1252"/>
      <c r="BV51" s="1252"/>
      <c r="BW51" s="1252"/>
      <c r="BX51" s="1252">
        <v>109.2</v>
      </c>
      <c r="BY51" s="1252"/>
      <c r="BZ51" s="1252"/>
      <c r="CA51" s="1252"/>
      <c r="CB51" s="1252"/>
      <c r="CC51" s="1252"/>
      <c r="CD51" s="1252"/>
      <c r="CE51" s="1252"/>
      <c r="CF51" s="1252">
        <v>94.3</v>
      </c>
      <c r="CG51" s="1252"/>
      <c r="CH51" s="1252"/>
      <c r="CI51" s="1252"/>
      <c r="CJ51" s="1252"/>
      <c r="CK51" s="1252"/>
      <c r="CL51" s="1252"/>
      <c r="CM51" s="1252"/>
      <c r="CN51" s="1252">
        <v>88.9</v>
      </c>
      <c r="CO51" s="1252"/>
      <c r="CP51" s="1252"/>
      <c r="CQ51" s="1252"/>
      <c r="CR51" s="1252"/>
      <c r="CS51" s="1252"/>
      <c r="CT51" s="1252"/>
      <c r="CU51" s="1252"/>
      <c r="CV51" s="1252">
        <v>86.5</v>
      </c>
      <c r="CW51" s="1252"/>
      <c r="CX51" s="1252"/>
      <c r="CY51" s="1252"/>
      <c r="CZ51" s="1252"/>
      <c r="DA51" s="1252"/>
      <c r="DB51" s="1252"/>
      <c r="DC51" s="1252"/>
    </row>
    <row r="52" spans="1:109" ht="13.2" x14ac:dyDescent="0.2">
      <c r="B52" s="372"/>
      <c r="G52" s="1260"/>
      <c r="H52" s="1260"/>
      <c r="I52" s="1273"/>
      <c r="J52" s="1273"/>
      <c r="K52" s="1259"/>
      <c r="L52" s="1259"/>
      <c r="M52" s="1259"/>
      <c r="N52" s="1259"/>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2" x14ac:dyDescent="0.2">
      <c r="A53" s="380"/>
      <c r="B53" s="372"/>
      <c r="G53" s="1260"/>
      <c r="H53" s="1260"/>
      <c r="I53" s="1258"/>
      <c r="J53" s="1258"/>
      <c r="K53" s="1259"/>
      <c r="L53" s="1259"/>
      <c r="M53" s="1259"/>
      <c r="N53" s="1259"/>
      <c r="AM53" s="381"/>
      <c r="AN53" s="1255"/>
      <c r="AO53" s="1255"/>
      <c r="AP53" s="1255"/>
      <c r="AQ53" s="1255"/>
      <c r="AR53" s="1255"/>
      <c r="AS53" s="1255"/>
      <c r="AT53" s="1255"/>
      <c r="AU53" s="1255"/>
      <c r="AV53" s="1255"/>
      <c r="AW53" s="1255"/>
      <c r="AX53" s="1255"/>
      <c r="AY53" s="1255"/>
      <c r="AZ53" s="1255"/>
      <c r="BA53" s="1255"/>
      <c r="BB53" s="1255" t="s">
        <v>582</v>
      </c>
      <c r="BC53" s="1255"/>
      <c r="BD53" s="1255"/>
      <c r="BE53" s="1255"/>
      <c r="BF53" s="1255"/>
      <c r="BG53" s="1255"/>
      <c r="BH53" s="1255"/>
      <c r="BI53" s="1255"/>
      <c r="BJ53" s="1255"/>
      <c r="BK53" s="1255"/>
      <c r="BL53" s="1255"/>
      <c r="BM53" s="1255"/>
      <c r="BN53" s="1255"/>
      <c r="BO53" s="1255"/>
      <c r="BP53" s="1252">
        <v>71.099999999999994</v>
      </c>
      <c r="BQ53" s="1252"/>
      <c r="BR53" s="1252"/>
      <c r="BS53" s="1252"/>
      <c r="BT53" s="1252"/>
      <c r="BU53" s="1252"/>
      <c r="BV53" s="1252"/>
      <c r="BW53" s="1252"/>
      <c r="BX53" s="1252">
        <v>52.2</v>
      </c>
      <c r="BY53" s="1252"/>
      <c r="BZ53" s="1252"/>
      <c r="CA53" s="1252"/>
      <c r="CB53" s="1252"/>
      <c r="CC53" s="1252"/>
      <c r="CD53" s="1252"/>
      <c r="CE53" s="1252"/>
      <c r="CF53" s="1252">
        <v>53.8</v>
      </c>
      <c r="CG53" s="1252"/>
      <c r="CH53" s="1252"/>
      <c r="CI53" s="1252"/>
      <c r="CJ53" s="1252"/>
      <c r="CK53" s="1252"/>
      <c r="CL53" s="1252"/>
      <c r="CM53" s="1252"/>
      <c r="CN53" s="1252">
        <v>55.3</v>
      </c>
      <c r="CO53" s="1252"/>
      <c r="CP53" s="1252"/>
      <c r="CQ53" s="1252"/>
      <c r="CR53" s="1252"/>
      <c r="CS53" s="1252"/>
      <c r="CT53" s="1252"/>
      <c r="CU53" s="1252"/>
      <c r="CV53" s="1252">
        <v>56.8</v>
      </c>
      <c r="CW53" s="1252"/>
      <c r="CX53" s="1252"/>
      <c r="CY53" s="1252"/>
      <c r="CZ53" s="1252"/>
      <c r="DA53" s="1252"/>
      <c r="DB53" s="1252"/>
      <c r="DC53" s="1252"/>
    </row>
    <row r="54" spans="1:109" ht="13.2" x14ac:dyDescent="0.2">
      <c r="A54" s="380"/>
      <c r="B54" s="372"/>
      <c r="G54" s="1260"/>
      <c r="H54" s="1260"/>
      <c r="I54" s="1258"/>
      <c r="J54" s="1258"/>
      <c r="K54" s="1259"/>
      <c r="L54" s="1259"/>
      <c r="M54" s="1259"/>
      <c r="N54" s="1259"/>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2" x14ac:dyDescent="0.2">
      <c r="A55" s="380"/>
      <c r="B55" s="372"/>
      <c r="G55" s="1258"/>
      <c r="H55" s="1258"/>
      <c r="I55" s="1258"/>
      <c r="J55" s="1258"/>
      <c r="K55" s="1259"/>
      <c r="L55" s="1259"/>
      <c r="M55" s="1259"/>
      <c r="N55" s="1259"/>
      <c r="AN55" s="1257" t="s">
        <v>583</v>
      </c>
      <c r="AO55" s="1257"/>
      <c r="AP55" s="1257"/>
      <c r="AQ55" s="1257"/>
      <c r="AR55" s="1257"/>
      <c r="AS55" s="1257"/>
      <c r="AT55" s="1257"/>
      <c r="AU55" s="1257"/>
      <c r="AV55" s="1257"/>
      <c r="AW55" s="1257"/>
      <c r="AX55" s="1257"/>
      <c r="AY55" s="1257"/>
      <c r="AZ55" s="1257"/>
      <c r="BA55" s="1257"/>
      <c r="BB55" s="1255" t="s">
        <v>581</v>
      </c>
      <c r="BC55" s="1255"/>
      <c r="BD55" s="1255"/>
      <c r="BE55" s="1255"/>
      <c r="BF55" s="1255"/>
      <c r="BG55" s="1255"/>
      <c r="BH55" s="1255"/>
      <c r="BI55" s="1255"/>
      <c r="BJ55" s="1255"/>
      <c r="BK55" s="1255"/>
      <c r="BL55" s="1255"/>
      <c r="BM55" s="1255"/>
      <c r="BN55" s="1255"/>
      <c r="BO55" s="1255"/>
      <c r="BP55" s="1252">
        <v>25.5</v>
      </c>
      <c r="BQ55" s="1252"/>
      <c r="BR55" s="1252"/>
      <c r="BS55" s="1252"/>
      <c r="BT55" s="1252"/>
      <c r="BU55" s="1252"/>
      <c r="BV55" s="1252"/>
      <c r="BW55" s="1252"/>
      <c r="BX55" s="1252">
        <v>25.1</v>
      </c>
      <c r="BY55" s="1252"/>
      <c r="BZ55" s="1252"/>
      <c r="CA55" s="1252"/>
      <c r="CB55" s="1252"/>
      <c r="CC55" s="1252"/>
      <c r="CD55" s="1252"/>
      <c r="CE55" s="1252"/>
      <c r="CF55" s="1252">
        <v>18</v>
      </c>
      <c r="CG55" s="1252"/>
      <c r="CH55" s="1252"/>
      <c r="CI55" s="1252"/>
      <c r="CJ55" s="1252"/>
      <c r="CK55" s="1252"/>
      <c r="CL55" s="1252"/>
      <c r="CM55" s="1252"/>
      <c r="CN55" s="1252">
        <v>12.7</v>
      </c>
      <c r="CO55" s="1252"/>
      <c r="CP55" s="1252"/>
      <c r="CQ55" s="1252"/>
      <c r="CR55" s="1252"/>
      <c r="CS55" s="1252"/>
      <c r="CT55" s="1252"/>
      <c r="CU55" s="1252"/>
      <c r="CV55" s="1252">
        <v>10</v>
      </c>
      <c r="CW55" s="1252"/>
      <c r="CX55" s="1252"/>
      <c r="CY55" s="1252"/>
      <c r="CZ55" s="1252"/>
      <c r="DA55" s="1252"/>
      <c r="DB55" s="1252"/>
      <c r="DC55" s="1252"/>
    </row>
    <row r="56" spans="1:109" ht="13.2" x14ac:dyDescent="0.2">
      <c r="A56" s="380"/>
      <c r="B56" s="372"/>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ht="13.2" x14ac:dyDescent="0.2">
      <c r="B57" s="384"/>
      <c r="G57" s="1258"/>
      <c r="H57" s="1258"/>
      <c r="I57" s="1253"/>
      <c r="J57" s="1253"/>
      <c r="K57" s="1259"/>
      <c r="L57" s="1259"/>
      <c r="M57" s="1259"/>
      <c r="N57" s="1259"/>
      <c r="AM57" s="366"/>
      <c r="AN57" s="1257"/>
      <c r="AO57" s="1257"/>
      <c r="AP57" s="1257"/>
      <c r="AQ57" s="1257"/>
      <c r="AR57" s="1257"/>
      <c r="AS57" s="1257"/>
      <c r="AT57" s="1257"/>
      <c r="AU57" s="1257"/>
      <c r="AV57" s="1257"/>
      <c r="AW57" s="1257"/>
      <c r="AX57" s="1257"/>
      <c r="AY57" s="1257"/>
      <c r="AZ57" s="1257"/>
      <c r="BA57" s="1257"/>
      <c r="BB57" s="1255" t="s">
        <v>582</v>
      </c>
      <c r="BC57" s="1255"/>
      <c r="BD57" s="1255"/>
      <c r="BE57" s="1255"/>
      <c r="BF57" s="1255"/>
      <c r="BG57" s="1255"/>
      <c r="BH57" s="1255"/>
      <c r="BI57" s="1255"/>
      <c r="BJ57" s="1255"/>
      <c r="BK57" s="1255"/>
      <c r="BL57" s="1255"/>
      <c r="BM57" s="1255"/>
      <c r="BN57" s="1255"/>
      <c r="BO57" s="1255"/>
      <c r="BP57" s="1252">
        <v>60.9</v>
      </c>
      <c r="BQ57" s="1252"/>
      <c r="BR57" s="1252"/>
      <c r="BS57" s="1252"/>
      <c r="BT57" s="1252"/>
      <c r="BU57" s="1252"/>
      <c r="BV57" s="1252"/>
      <c r="BW57" s="1252"/>
      <c r="BX57" s="1252">
        <v>61</v>
      </c>
      <c r="BY57" s="1252"/>
      <c r="BZ57" s="1252"/>
      <c r="CA57" s="1252"/>
      <c r="CB57" s="1252"/>
      <c r="CC57" s="1252"/>
      <c r="CD57" s="1252"/>
      <c r="CE57" s="1252"/>
      <c r="CF57" s="1252">
        <v>62.2</v>
      </c>
      <c r="CG57" s="1252"/>
      <c r="CH57" s="1252"/>
      <c r="CI57" s="1252"/>
      <c r="CJ57" s="1252"/>
      <c r="CK57" s="1252"/>
      <c r="CL57" s="1252"/>
      <c r="CM57" s="1252"/>
      <c r="CN57" s="1252">
        <v>63.2</v>
      </c>
      <c r="CO57" s="1252"/>
      <c r="CP57" s="1252"/>
      <c r="CQ57" s="1252"/>
      <c r="CR57" s="1252"/>
      <c r="CS57" s="1252"/>
      <c r="CT57" s="1252"/>
      <c r="CU57" s="1252"/>
      <c r="CV57" s="1252">
        <v>64.599999999999994</v>
      </c>
      <c r="CW57" s="1252"/>
      <c r="CX57" s="1252"/>
      <c r="CY57" s="1252"/>
      <c r="CZ57" s="1252"/>
      <c r="DA57" s="1252"/>
      <c r="DB57" s="1252"/>
      <c r="DC57" s="1252"/>
      <c r="DD57" s="385"/>
      <c r="DE57" s="384"/>
    </row>
    <row r="58" spans="1:109" s="380" customFormat="1" ht="13.2" x14ac:dyDescent="0.2">
      <c r="A58" s="366"/>
      <c r="B58" s="384"/>
      <c r="G58" s="1258"/>
      <c r="H58" s="1258"/>
      <c r="I58" s="1253"/>
      <c r="J58" s="1253"/>
      <c r="K58" s="1259"/>
      <c r="L58" s="1259"/>
      <c r="M58" s="1259"/>
      <c r="N58" s="1259"/>
      <c r="AM58" s="366"/>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584</v>
      </c>
    </row>
    <row r="64" spans="1:109" ht="13.2" x14ac:dyDescent="0.2">
      <c r="B64" s="372"/>
      <c r="G64" s="379"/>
      <c r="I64" s="392"/>
      <c r="J64" s="392"/>
      <c r="K64" s="392"/>
      <c r="L64" s="392"/>
      <c r="M64" s="392"/>
      <c r="N64" s="393"/>
      <c r="AM64" s="379"/>
      <c r="AN64" s="379" t="s">
        <v>578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4" t="s">
        <v>589</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ht="13.2" x14ac:dyDescent="0.2">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ht="13.2" x14ac:dyDescent="0.2">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ht="13.2" x14ac:dyDescent="0.2">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ht="13.2" x14ac:dyDescent="0.2">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579</v>
      </c>
    </row>
    <row r="72" spans="2:107" ht="13.2" x14ac:dyDescent="0.2">
      <c r="B72" s="372"/>
      <c r="G72" s="1258"/>
      <c r="H72" s="1258"/>
      <c r="I72" s="1258"/>
      <c r="J72" s="1258"/>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524</v>
      </c>
      <c r="BQ72" s="1257"/>
      <c r="BR72" s="1257"/>
      <c r="BS72" s="1257"/>
      <c r="BT72" s="1257"/>
      <c r="BU72" s="1257"/>
      <c r="BV72" s="1257"/>
      <c r="BW72" s="1257"/>
      <c r="BX72" s="1257" t="s">
        <v>525</v>
      </c>
      <c r="BY72" s="1257"/>
      <c r="BZ72" s="1257"/>
      <c r="CA72" s="1257"/>
      <c r="CB72" s="1257"/>
      <c r="CC72" s="1257"/>
      <c r="CD72" s="1257"/>
      <c r="CE72" s="1257"/>
      <c r="CF72" s="1257" t="s">
        <v>526</v>
      </c>
      <c r="CG72" s="1257"/>
      <c r="CH72" s="1257"/>
      <c r="CI72" s="1257"/>
      <c r="CJ72" s="1257"/>
      <c r="CK72" s="1257"/>
      <c r="CL72" s="1257"/>
      <c r="CM72" s="1257"/>
      <c r="CN72" s="1257" t="s">
        <v>527</v>
      </c>
      <c r="CO72" s="1257"/>
      <c r="CP72" s="1257"/>
      <c r="CQ72" s="1257"/>
      <c r="CR72" s="1257"/>
      <c r="CS72" s="1257"/>
      <c r="CT72" s="1257"/>
      <c r="CU72" s="1257"/>
      <c r="CV72" s="1257" t="s">
        <v>528</v>
      </c>
      <c r="CW72" s="1257"/>
      <c r="CX72" s="1257"/>
      <c r="CY72" s="1257"/>
      <c r="CZ72" s="1257"/>
      <c r="DA72" s="1257"/>
      <c r="DB72" s="1257"/>
      <c r="DC72" s="1257"/>
    </row>
    <row r="73" spans="2:107" ht="13.2" x14ac:dyDescent="0.2">
      <c r="B73" s="372"/>
      <c r="G73" s="1260"/>
      <c r="H73" s="1260"/>
      <c r="I73" s="1260"/>
      <c r="J73" s="1260"/>
      <c r="K73" s="1256"/>
      <c r="L73" s="1256"/>
      <c r="M73" s="1256"/>
      <c r="N73" s="1256"/>
      <c r="AM73" s="381"/>
      <c r="AN73" s="1255" t="s">
        <v>580</v>
      </c>
      <c r="AO73" s="1255"/>
      <c r="AP73" s="1255"/>
      <c r="AQ73" s="1255"/>
      <c r="AR73" s="1255"/>
      <c r="AS73" s="1255"/>
      <c r="AT73" s="1255"/>
      <c r="AU73" s="1255"/>
      <c r="AV73" s="1255"/>
      <c r="AW73" s="1255"/>
      <c r="AX73" s="1255"/>
      <c r="AY73" s="1255"/>
      <c r="AZ73" s="1255"/>
      <c r="BA73" s="1255"/>
      <c r="BB73" s="1255" t="s">
        <v>581</v>
      </c>
      <c r="BC73" s="1255"/>
      <c r="BD73" s="1255"/>
      <c r="BE73" s="1255"/>
      <c r="BF73" s="1255"/>
      <c r="BG73" s="1255"/>
      <c r="BH73" s="1255"/>
      <c r="BI73" s="1255"/>
      <c r="BJ73" s="1255"/>
      <c r="BK73" s="1255"/>
      <c r="BL73" s="1255"/>
      <c r="BM73" s="1255"/>
      <c r="BN73" s="1255"/>
      <c r="BO73" s="1255"/>
      <c r="BP73" s="1252">
        <v>125</v>
      </c>
      <c r="BQ73" s="1252"/>
      <c r="BR73" s="1252"/>
      <c r="BS73" s="1252"/>
      <c r="BT73" s="1252"/>
      <c r="BU73" s="1252"/>
      <c r="BV73" s="1252"/>
      <c r="BW73" s="1252"/>
      <c r="BX73" s="1252">
        <v>109.2</v>
      </c>
      <c r="BY73" s="1252"/>
      <c r="BZ73" s="1252"/>
      <c r="CA73" s="1252"/>
      <c r="CB73" s="1252"/>
      <c r="CC73" s="1252"/>
      <c r="CD73" s="1252"/>
      <c r="CE73" s="1252"/>
      <c r="CF73" s="1252">
        <v>94.3</v>
      </c>
      <c r="CG73" s="1252"/>
      <c r="CH73" s="1252"/>
      <c r="CI73" s="1252"/>
      <c r="CJ73" s="1252"/>
      <c r="CK73" s="1252"/>
      <c r="CL73" s="1252"/>
      <c r="CM73" s="1252"/>
      <c r="CN73" s="1252">
        <v>88.9</v>
      </c>
      <c r="CO73" s="1252"/>
      <c r="CP73" s="1252"/>
      <c r="CQ73" s="1252"/>
      <c r="CR73" s="1252"/>
      <c r="CS73" s="1252"/>
      <c r="CT73" s="1252"/>
      <c r="CU73" s="1252"/>
      <c r="CV73" s="1252">
        <v>86.5</v>
      </c>
      <c r="CW73" s="1252"/>
      <c r="CX73" s="1252"/>
      <c r="CY73" s="1252"/>
      <c r="CZ73" s="1252"/>
      <c r="DA73" s="1252"/>
      <c r="DB73" s="1252"/>
      <c r="DC73" s="1252"/>
    </row>
    <row r="74" spans="2:107" ht="13.2" x14ac:dyDescent="0.2">
      <c r="B74" s="372"/>
      <c r="G74" s="1260"/>
      <c r="H74" s="1260"/>
      <c r="I74" s="1260"/>
      <c r="J74" s="1260"/>
      <c r="K74" s="1256"/>
      <c r="L74" s="1256"/>
      <c r="M74" s="1256"/>
      <c r="N74" s="1256"/>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2" x14ac:dyDescent="0.2">
      <c r="B75" s="372"/>
      <c r="G75" s="1260"/>
      <c r="H75" s="1260"/>
      <c r="I75" s="1258"/>
      <c r="J75" s="1258"/>
      <c r="K75" s="1259"/>
      <c r="L75" s="1259"/>
      <c r="M75" s="1259"/>
      <c r="N75" s="1259"/>
      <c r="AM75" s="381"/>
      <c r="AN75" s="1255"/>
      <c r="AO75" s="1255"/>
      <c r="AP75" s="1255"/>
      <c r="AQ75" s="1255"/>
      <c r="AR75" s="1255"/>
      <c r="AS75" s="1255"/>
      <c r="AT75" s="1255"/>
      <c r="AU75" s="1255"/>
      <c r="AV75" s="1255"/>
      <c r="AW75" s="1255"/>
      <c r="AX75" s="1255"/>
      <c r="AY75" s="1255"/>
      <c r="AZ75" s="1255"/>
      <c r="BA75" s="1255"/>
      <c r="BB75" s="1255" t="s">
        <v>585</v>
      </c>
      <c r="BC75" s="1255"/>
      <c r="BD75" s="1255"/>
      <c r="BE75" s="1255"/>
      <c r="BF75" s="1255"/>
      <c r="BG75" s="1255"/>
      <c r="BH75" s="1255"/>
      <c r="BI75" s="1255"/>
      <c r="BJ75" s="1255"/>
      <c r="BK75" s="1255"/>
      <c r="BL75" s="1255"/>
      <c r="BM75" s="1255"/>
      <c r="BN75" s="1255"/>
      <c r="BO75" s="1255"/>
      <c r="BP75" s="1252">
        <v>12.6</v>
      </c>
      <c r="BQ75" s="1252"/>
      <c r="BR75" s="1252"/>
      <c r="BS75" s="1252"/>
      <c r="BT75" s="1252"/>
      <c r="BU75" s="1252"/>
      <c r="BV75" s="1252"/>
      <c r="BW75" s="1252"/>
      <c r="BX75" s="1252">
        <v>12.7</v>
      </c>
      <c r="BY75" s="1252"/>
      <c r="BZ75" s="1252"/>
      <c r="CA75" s="1252"/>
      <c r="CB75" s="1252"/>
      <c r="CC75" s="1252"/>
      <c r="CD75" s="1252"/>
      <c r="CE75" s="1252"/>
      <c r="CF75" s="1252">
        <v>12.9</v>
      </c>
      <c r="CG75" s="1252"/>
      <c r="CH75" s="1252"/>
      <c r="CI75" s="1252"/>
      <c r="CJ75" s="1252"/>
      <c r="CK75" s="1252"/>
      <c r="CL75" s="1252"/>
      <c r="CM75" s="1252"/>
      <c r="CN75" s="1252">
        <v>13.2</v>
      </c>
      <c r="CO75" s="1252"/>
      <c r="CP75" s="1252"/>
      <c r="CQ75" s="1252"/>
      <c r="CR75" s="1252"/>
      <c r="CS75" s="1252"/>
      <c r="CT75" s="1252"/>
      <c r="CU75" s="1252"/>
      <c r="CV75" s="1252">
        <v>13.3</v>
      </c>
      <c r="CW75" s="1252"/>
      <c r="CX75" s="1252"/>
      <c r="CY75" s="1252"/>
      <c r="CZ75" s="1252"/>
      <c r="DA75" s="1252"/>
      <c r="DB75" s="1252"/>
      <c r="DC75" s="1252"/>
    </row>
    <row r="76" spans="2:107" ht="13.2" x14ac:dyDescent="0.2">
      <c r="B76" s="372"/>
      <c r="G76" s="1260"/>
      <c r="H76" s="1260"/>
      <c r="I76" s="1258"/>
      <c r="J76" s="1258"/>
      <c r="K76" s="1259"/>
      <c r="L76" s="1259"/>
      <c r="M76" s="1259"/>
      <c r="N76" s="1259"/>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2" x14ac:dyDescent="0.2">
      <c r="B77" s="372"/>
      <c r="G77" s="1258"/>
      <c r="H77" s="1258"/>
      <c r="I77" s="1258"/>
      <c r="J77" s="1258"/>
      <c r="K77" s="1256"/>
      <c r="L77" s="1256"/>
      <c r="M77" s="1256"/>
      <c r="N77" s="1256"/>
      <c r="AN77" s="1257" t="s">
        <v>586</v>
      </c>
      <c r="AO77" s="1257"/>
      <c r="AP77" s="1257"/>
      <c r="AQ77" s="1257"/>
      <c r="AR77" s="1257"/>
      <c r="AS77" s="1257"/>
      <c r="AT77" s="1257"/>
      <c r="AU77" s="1257"/>
      <c r="AV77" s="1257"/>
      <c r="AW77" s="1257"/>
      <c r="AX77" s="1257"/>
      <c r="AY77" s="1257"/>
      <c r="AZ77" s="1257"/>
      <c r="BA77" s="1257"/>
      <c r="BB77" s="1255" t="s">
        <v>587</v>
      </c>
      <c r="BC77" s="1255"/>
      <c r="BD77" s="1255"/>
      <c r="BE77" s="1255"/>
      <c r="BF77" s="1255"/>
      <c r="BG77" s="1255"/>
      <c r="BH77" s="1255"/>
      <c r="BI77" s="1255"/>
      <c r="BJ77" s="1255"/>
      <c r="BK77" s="1255"/>
      <c r="BL77" s="1255"/>
      <c r="BM77" s="1255"/>
      <c r="BN77" s="1255"/>
      <c r="BO77" s="1255"/>
      <c r="BP77" s="1252">
        <v>25.5</v>
      </c>
      <c r="BQ77" s="1252"/>
      <c r="BR77" s="1252"/>
      <c r="BS77" s="1252"/>
      <c r="BT77" s="1252"/>
      <c r="BU77" s="1252"/>
      <c r="BV77" s="1252"/>
      <c r="BW77" s="1252"/>
      <c r="BX77" s="1252">
        <v>25.1</v>
      </c>
      <c r="BY77" s="1252"/>
      <c r="BZ77" s="1252"/>
      <c r="CA77" s="1252"/>
      <c r="CB77" s="1252"/>
      <c r="CC77" s="1252"/>
      <c r="CD77" s="1252"/>
      <c r="CE77" s="1252"/>
      <c r="CF77" s="1252">
        <v>18</v>
      </c>
      <c r="CG77" s="1252"/>
      <c r="CH77" s="1252"/>
      <c r="CI77" s="1252"/>
      <c r="CJ77" s="1252"/>
      <c r="CK77" s="1252"/>
      <c r="CL77" s="1252"/>
      <c r="CM77" s="1252"/>
      <c r="CN77" s="1252">
        <v>12.7</v>
      </c>
      <c r="CO77" s="1252"/>
      <c r="CP77" s="1252"/>
      <c r="CQ77" s="1252"/>
      <c r="CR77" s="1252"/>
      <c r="CS77" s="1252"/>
      <c r="CT77" s="1252"/>
      <c r="CU77" s="1252"/>
      <c r="CV77" s="1252">
        <v>10</v>
      </c>
      <c r="CW77" s="1252"/>
      <c r="CX77" s="1252"/>
      <c r="CY77" s="1252"/>
      <c r="CZ77" s="1252"/>
      <c r="DA77" s="1252"/>
      <c r="DB77" s="1252"/>
      <c r="DC77" s="1252"/>
    </row>
    <row r="78" spans="2:107" ht="13.2" x14ac:dyDescent="0.2">
      <c r="B78" s="372"/>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2" x14ac:dyDescent="0.2">
      <c r="B79" s="372"/>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585</v>
      </c>
      <c r="BC79" s="1255"/>
      <c r="BD79" s="1255"/>
      <c r="BE79" s="1255"/>
      <c r="BF79" s="1255"/>
      <c r="BG79" s="1255"/>
      <c r="BH79" s="1255"/>
      <c r="BI79" s="1255"/>
      <c r="BJ79" s="1255"/>
      <c r="BK79" s="1255"/>
      <c r="BL79" s="1255"/>
      <c r="BM79" s="1255"/>
      <c r="BN79" s="1255"/>
      <c r="BO79" s="1255"/>
      <c r="BP79" s="1252">
        <v>6.6</v>
      </c>
      <c r="BQ79" s="1252"/>
      <c r="BR79" s="1252"/>
      <c r="BS79" s="1252"/>
      <c r="BT79" s="1252"/>
      <c r="BU79" s="1252"/>
      <c r="BV79" s="1252"/>
      <c r="BW79" s="1252"/>
      <c r="BX79" s="1252">
        <v>6.4</v>
      </c>
      <c r="BY79" s="1252"/>
      <c r="BZ79" s="1252"/>
      <c r="CA79" s="1252"/>
      <c r="CB79" s="1252"/>
      <c r="CC79" s="1252"/>
      <c r="CD79" s="1252"/>
      <c r="CE79" s="1252"/>
      <c r="CF79" s="1252">
        <v>6.6</v>
      </c>
      <c r="CG79" s="1252"/>
      <c r="CH79" s="1252"/>
      <c r="CI79" s="1252"/>
      <c r="CJ79" s="1252"/>
      <c r="CK79" s="1252"/>
      <c r="CL79" s="1252"/>
      <c r="CM79" s="1252"/>
      <c r="CN79" s="1252">
        <v>6.6</v>
      </c>
      <c r="CO79" s="1252"/>
      <c r="CP79" s="1252"/>
      <c r="CQ79" s="1252"/>
      <c r="CR79" s="1252"/>
      <c r="CS79" s="1252"/>
      <c r="CT79" s="1252"/>
      <c r="CU79" s="1252"/>
      <c r="CV79" s="1252">
        <v>6.7</v>
      </c>
      <c r="CW79" s="1252"/>
      <c r="CX79" s="1252"/>
      <c r="CY79" s="1252"/>
      <c r="CZ79" s="1252"/>
      <c r="DA79" s="1252"/>
      <c r="DB79" s="1252"/>
      <c r="DC79" s="1252"/>
    </row>
    <row r="80" spans="2:107" ht="13.2" x14ac:dyDescent="0.2">
      <c r="B80" s="372"/>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V7n2tfFBiQYt65Oqx++peR4Pfi6f+fRJheAtnPPGCzer+CkWYTaC9kXMp2Tkw1KlJeOuOJhcJy653Ht2B0IFtg==" saltValue="q1l0hlJ6ru+SukyDSDXn0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5kJcKRKkZ3l+fcGQX2us1fsiwZIthQtVuk4fjTWhkX52+gPtil/hIxNqiKd03ktSuIeCOQoVNmT3Omj7rcGx8A==" saltValue="s7ZNm2harSHk4X3fJQzs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d1+BNSERUUkvrjZufYTMRcuVagzG3fEYrH9I0Ku6RRmTyUTUf4b/R8SgEkGlYKG2lw/P9rQ0v8A48E94uAnkyA==" saltValue="5b29J2EvMvr715lXAHgN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33497</v>
      </c>
      <c r="E3" s="156"/>
      <c r="F3" s="157">
        <v>62383</v>
      </c>
      <c r="G3" s="158"/>
      <c r="H3" s="159"/>
    </row>
    <row r="4" spans="1:8" x14ac:dyDescent="0.2">
      <c r="A4" s="160"/>
      <c r="B4" s="161"/>
      <c r="C4" s="162"/>
      <c r="D4" s="163">
        <v>18320</v>
      </c>
      <c r="E4" s="164"/>
      <c r="F4" s="165">
        <v>35325</v>
      </c>
      <c r="G4" s="166"/>
      <c r="H4" s="167"/>
    </row>
    <row r="5" spans="1:8" x14ac:dyDescent="0.2">
      <c r="A5" s="148" t="s">
        <v>518</v>
      </c>
      <c r="B5" s="153"/>
      <c r="C5" s="154"/>
      <c r="D5" s="155">
        <v>45217</v>
      </c>
      <c r="E5" s="156"/>
      <c r="F5" s="157">
        <v>63812</v>
      </c>
      <c r="G5" s="158"/>
      <c r="H5" s="159"/>
    </row>
    <row r="6" spans="1:8" x14ac:dyDescent="0.2">
      <c r="A6" s="160"/>
      <c r="B6" s="161"/>
      <c r="C6" s="162"/>
      <c r="D6" s="163">
        <v>31988</v>
      </c>
      <c r="E6" s="164"/>
      <c r="F6" s="165">
        <v>33848</v>
      </c>
      <c r="G6" s="166"/>
      <c r="H6" s="167"/>
    </row>
    <row r="7" spans="1:8" x14ac:dyDescent="0.2">
      <c r="A7" s="148" t="s">
        <v>519</v>
      </c>
      <c r="B7" s="153"/>
      <c r="C7" s="154"/>
      <c r="D7" s="155">
        <v>49236</v>
      </c>
      <c r="E7" s="156"/>
      <c r="F7" s="157">
        <v>54225</v>
      </c>
      <c r="G7" s="158"/>
      <c r="H7" s="159"/>
    </row>
    <row r="8" spans="1:8" x14ac:dyDescent="0.2">
      <c r="A8" s="160"/>
      <c r="B8" s="161"/>
      <c r="C8" s="162"/>
      <c r="D8" s="163">
        <v>24153</v>
      </c>
      <c r="E8" s="164"/>
      <c r="F8" s="165">
        <v>27337</v>
      </c>
      <c r="G8" s="166"/>
      <c r="H8" s="167"/>
    </row>
    <row r="9" spans="1:8" x14ac:dyDescent="0.2">
      <c r="A9" s="148" t="s">
        <v>520</v>
      </c>
      <c r="B9" s="153"/>
      <c r="C9" s="154"/>
      <c r="D9" s="155">
        <v>66722</v>
      </c>
      <c r="E9" s="156"/>
      <c r="F9" s="157">
        <v>54016</v>
      </c>
      <c r="G9" s="158"/>
      <c r="H9" s="159"/>
    </row>
    <row r="10" spans="1:8" x14ac:dyDescent="0.2">
      <c r="A10" s="160"/>
      <c r="B10" s="161"/>
      <c r="C10" s="162"/>
      <c r="D10" s="163">
        <v>43544</v>
      </c>
      <c r="E10" s="164"/>
      <c r="F10" s="165">
        <v>28078</v>
      </c>
      <c r="G10" s="166"/>
      <c r="H10" s="167"/>
    </row>
    <row r="11" spans="1:8" x14ac:dyDescent="0.2">
      <c r="A11" s="148" t="s">
        <v>521</v>
      </c>
      <c r="B11" s="153"/>
      <c r="C11" s="154"/>
      <c r="D11" s="155">
        <v>52359</v>
      </c>
      <c r="E11" s="156"/>
      <c r="F11" s="157">
        <v>52786</v>
      </c>
      <c r="G11" s="158"/>
      <c r="H11" s="159"/>
    </row>
    <row r="12" spans="1:8" x14ac:dyDescent="0.2">
      <c r="A12" s="160"/>
      <c r="B12" s="161"/>
      <c r="C12" s="168"/>
      <c r="D12" s="163">
        <v>25377</v>
      </c>
      <c r="E12" s="164"/>
      <c r="F12" s="165">
        <v>28742</v>
      </c>
      <c r="G12" s="166"/>
      <c r="H12" s="167"/>
    </row>
    <row r="13" spans="1:8" x14ac:dyDescent="0.2">
      <c r="A13" s="148"/>
      <c r="B13" s="153"/>
      <c r="C13" s="169"/>
      <c r="D13" s="170">
        <v>49406</v>
      </c>
      <c r="E13" s="171"/>
      <c r="F13" s="172">
        <v>57444</v>
      </c>
      <c r="G13" s="173"/>
      <c r="H13" s="159"/>
    </row>
    <row r="14" spans="1:8" x14ac:dyDescent="0.2">
      <c r="A14" s="160"/>
      <c r="B14" s="161"/>
      <c r="C14" s="162"/>
      <c r="D14" s="163">
        <v>28676</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v>
      </c>
      <c r="C19" s="174">
        <f>ROUND(VALUE(SUBSTITUTE(実質収支比率等に係る経年分析!G$48,"▲","-")),2)</f>
        <v>6.64</v>
      </c>
      <c r="D19" s="174">
        <f>ROUND(VALUE(SUBSTITUTE(実質収支比率等に係る経年分析!H$48,"▲","-")),2)</f>
        <v>9.34</v>
      </c>
      <c r="E19" s="174">
        <f>ROUND(VALUE(SUBSTITUTE(実質収支比率等に係る経年分析!I$48,"▲","-")),2)</f>
        <v>11.18</v>
      </c>
      <c r="F19" s="174">
        <f>ROUND(VALUE(SUBSTITUTE(実質収支比率等に係る経年分析!J$48,"▲","-")),2)</f>
        <v>11.67</v>
      </c>
    </row>
    <row r="20" spans="1:11" x14ac:dyDescent="0.2">
      <c r="A20" s="174" t="s">
        <v>53</v>
      </c>
      <c r="B20" s="174">
        <f>ROUND(VALUE(SUBSTITUTE(実質収支比率等に係る経年分析!F$47,"▲","-")),2)</f>
        <v>12.34</v>
      </c>
      <c r="C20" s="174">
        <f>ROUND(VALUE(SUBSTITUTE(実質収支比率等に係る経年分析!G$47,"▲","-")),2)</f>
        <v>12.37</v>
      </c>
      <c r="D20" s="174">
        <f>ROUND(VALUE(SUBSTITUTE(実質収支比率等に係る経年分析!H$47,"▲","-")),2)</f>
        <v>15.03</v>
      </c>
      <c r="E20" s="174">
        <f>ROUND(VALUE(SUBSTITUTE(実質収支比率等に係る経年分析!I$47,"▲","-")),2)</f>
        <v>17.23</v>
      </c>
      <c r="F20" s="174">
        <f>ROUND(VALUE(SUBSTITUTE(実質収支比率等に係る経年分析!J$47,"▲","-")),2)</f>
        <v>15.36</v>
      </c>
    </row>
    <row r="21" spans="1:11" x14ac:dyDescent="0.2">
      <c r="A21" s="174" t="s">
        <v>54</v>
      </c>
      <c r="B21" s="174">
        <f>IF(ISNUMBER(VALUE(SUBSTITUTE(実質収支比率等に係る経年分析!F$49,"▲","-"))),ROUND(VALUE(SUBSTITUTE(実質収支比率等に係る経年分析!F$49,"▲","-")),2),NA())</f>
        <v>0.89</v>
      </c>
      <c r="C21" s="174">
        <f>IF(ISNUMBER(VALUE(SUBSTITUTE(実質収支比率等に係る経年分析!G$49,"▲","-"))),ROUND(VALUE(SUBSTITUTE(実質収支比率等に係る経年分析!G$49,"▲","-")),2),NA())</f>
        <v>2.2200000000000002</v>
      </c>
      <c r="D21" s="174">
        <f>IF(ISNUMBER(VALUE(SUBSTITUTE(実質収支比率等に係る経年分析!H$49,"▲","-"))),ROUND(VALUE(SUBSTITUTE(実質収支比率等に係る経年分析!H$49,"▲","-")),2),NA())</f>
        <v>5.86</v>
      </c>
      <c r="E21" s="174">
        <f>IF(ISNUMBER(VALUE(SUBSTITUTE(実質収支比率等に係る経年分析!I$49,"▲","-"))),ROUND(VALUE(SUBSTITUTE(実質収支比率等に係る経年分析!I$49,"▲","-")),2),NA())</f>
        <v>3.5</v>
      </c>
      <c r="F21" s="174">
        <f>IF(ISNUMBER(VALUE(SUBSTITUTE(実質収支比率等に係る経年分析!J$49,"▲","-"))),ROUND(VALUE(SUBSTITUTE(実質収支比率等に係る経年分析!J$49,"▲","-")),2),NA())</f>
        <v>-0.82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土地取得特別会計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0.14000000000000001</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0.45</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0.87</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2.59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6.63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9.34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11.18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11.66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3812</v>
      </c>
      <c r="E42" s="176"/>
      <c r="F42" s="176"/>
      <c r="G42" s="176">
        <f>'実質公債費比率（分子）の構造'!L$52</f>
        <v>3862</v>
      </c>
      <c r="H42" s="176"/>
      <c r="I42" s="176"/>
      <c r="J42" s="176">
        <f>'実質公債費比率（分子）の構造'!M$52</f>
        <v>3863</v>
      </c>
      <c r="K42" s="176"/>
      <c r="L42" s="176"/>
      <c r="M42" s="176">
        <f>'実質公債費比率（分子）の構造'!N$52</f>
        <v>3661</v>
      </c>
      <c r="N42" s="176"/>
      <c r="O42" s="176"/>
      <c r="P42" s="176">
        <f>'実質公債費比率（分子）の構造'!O$52</f>
        <v>3619</v>
      </c>
    </row>
    <row r="43" spans="1:16" x14ac:dyDescent="0.2">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83</v>
      </c>
      <c r="C44" s="176"/>
      <c r="D44" s="176"/>
      <c r="E44" s="176">
        <f>'実質公債費比率（分子）の構造'!L$50</f>
        <v>60</v>
      </c>
      <c r="F44" s="176"/>
      <c r="G44" s="176"/>
      <c r="H44" s="176">
        <f>'実質公債費比率（分子）の構造'!M$50</f>
        <v>77</v>
      </c>
      <c r="I44" s="176"/>
      <c r="J44" s="176"/>
      <c r="K44" s="176">
        <f>'実質公債費比率（分子）の構造'!N$50</f>
        <v>76</v>
      </c>
      <c r="L44" s="176"/>
      <c r="M44" s="176"/>
      <c r="N44" s="176">
        <f>'実質公債費比率（分子）の構造'!O$50</f>
        <v>71</v>
      </c>
      <c r="O44" s="176"/>
      <c r="P44" s="176"/>
    </row>
    <row r="45" spans="1:16" x14ac:dyDescent="0.2">
      <c r="A45" s="176" t="s">
        <v>63</v>
      </c>
      <c r="B45" s="176">
        <f>'実質公債費比率（分子）の構造'!K$49</f>
        <v>266</v>
      </c>
      <c r="C45" s="176"/>
      <c r="D45" s="176"/>
      <c r="E45" s="176">
        <f>'実質公債費比率（分子）の構造'!L$49</f>
        <v>284</v>
      </c>
      <c r="F45" s="176"/>
      <c r="G45" s="176"/>
      <c r="H45" s="176">
        <f>'実質公債費比率（分子）の構造'!M$49</f>
        <v>299</v>
      </c>
      <c r="I45" s="176"/>
      <c r="J45" s="176"/>
      <c r="K45" s="176">
        <f>'実質公債費比率（分子）の構造'!N$49</f>
        <v>196</v>
      </c>
      <c r="L45" s="176"/>
      <c r="M45" s="176"/>
      <c r="N45" s="176">
        <f>'実質公債費比率（分子）の構造'!O$49</f>
        <v>196</v>
      </c>
      <c r="O45" s="176"/>
      <c r="P45" s="176"/>
    </row>
    <row r="46" spans="1:16" x14ac:dyDescent="0.2">
      <c r="A46" s="176" t="s">
        <v>64</v>
      </c>
      <c r="B46" s="176">
        <f>'実質公債費比率（分子）の構造'!K$48</f>
        <v>1256</v>
      </c>
      <c r="C46" s="176"/>
      <c r="D46" s="176"/>
      <c r="E46" s="176">
        <f>'実質公債費比率（分子）の構造'!L$48</f>
        <v>1210</v>
      </c>
      <c r="F46" s="176"/>
      <c r="G46" s="176"/>
      <c r="H46" s="176">
        <f>'実質公債費比率（分子）の構造'!M$48</f>
        <v>1220</v>
      </c>
      <c r="I46" s="176"/>
      <c r="J46" s="176"/>
      <c r="K46" s="176">
        <f>'実質公債費比率（分子）の構造'!N$48</f>
        <v>1193</v>
      </c>
      <c r="L46" s="176"/>
      <c r="M46" s="176"/>
      <c r="N46" s="176">
        <f>'実質公債費比率（分子）の構造'!O$48</f>
        <v>1109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4352</v>
      </c>
      <c r="C49" s="176"/>
      <c r="D49" s="176"/>
      <c r="E49" s="176">
        <f>'実質公債費比率（分子）の構造'!L$45</f>
        <v>4410</v>
      </c>
      <c r="F49" s="176"/>
      <c r="G49" s="176"/>
      <c r="H49" s="176">
        <f>'実質公債費比率（分子）の構造'!M$45</f>
        <v>4538</v>
      </c>
      <c r="I49" s="176"/>
      <c r="J49" s="176"/>
      <c r="K49" s="176">
        <f>'実質公債費比率（分子）の構造'!N$45</f>
        <v>4630</v>
      </c>
      <c r="L49" s="176"/>
      <c r="M49" s="176"/>
      <c r="N49" s="176">
        <f>'実質公債費比率（分子）の構造'!O$45</f>
        <v>4485</v>
      </c>
      <c r="O49" s="176"/>
      <c r="P49" s="176"/>
    </row>
    <row r="50" spans="1:16" x14ac:dyDescent="0.2">
      <c r="A50" s="176" t="s">
        <v>67</v>
      </c>
      <c r="B50" s="176" t="e">
        <f>NA()</f>
        <v>#N/A</v>
      </c>
      <c r="C50" s="176">
        <f>IF(ISNUMBER('実質公債費比率（分子）の構造'!K$53),'実質公債費比率（分子）の構造'!K$53,NA())</f>
        <v>2145</v>
      </c>
      <c r="D50" s="176" t="e">
        <f>NA()</f>
        <v>#N/A</v>
      </c>
      <c r="E50" s="176" t="e">
        <f>NA()</f>
        <v>#N/A</v>
      </c>
      <c r="F50" s="176">
        <f>IF(ISNUMBER('実質公債費比率（分子）の構造'!L$53),'実質公債費比率（分子）の構造'!L$53,NA())</f>
        <v>2102</v>
      </c>
      <c r="G50" s="176" t="e">
        <f>NA()</f>
        <v>#N/A</v>
      </c>
      <c r="H50" s="176" t="e">
        <f>NA()</f>
        <v>#N/A</v>
      </c>
      <c r="I50" s="176">
        <f>IF(ISNUMBER('実質公債費比率（分子）の構造'!M$53),'実質公債費比率（分子）の構造'!M$53,NA())</f>
        <v>2271</v>
      </c>
      <c r="J50" s="176" t="e">
        <f>NA()</f>
        <v>#N/A</v>
      </c>
      <c r="K50" s="176" t="e">
        <f>NA()</f>
        <v>#N/A</v>
      </c>
      <c r="L50" s="176">
        <f>IF(ISNUMBER('実質公債費比率（分子）の構造'!N$53),'実質公債費比率（分子）の構造'!N$53,NA())</f>
        <v>2434</v>
      </c>
      <c r="M50" s="176" t="e">
        <f>NA()</f>
        <v>#N/A</v>
      </c>
      <c r="N50" s="176" t="e">
        <f>NA()</f>
        <v>#N/A</v>
      </c>
      <c r="O50" s="176">
        <f>IF(ISNUMBER('実質公債費比率（分子）の構造'!O$53),'実質公債費比率（分子）の構造'!O$53,NA())</f>
        <v>2242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44110</v>
      </c>
      <c r="E56" s="175"/>
      <c r="F56" s="175"/>
      <c r="G56" s="175">
        <f>'将来負担比率（分子）の構造'!J$52</f>
        <v>42155</v>
      </c>
      <c r="H56" s="175"/>
      <c r="I56" s="175"/>
      <c r="J56" s="175">
        <f>'将来負担比率（分子）の構造'!K$52</f>
        <v>40999</v>
      </c>
      <c r="K56" s="175"/>
      <c r="L56" s="175"/>
      <c r="M56" s="175">
        <f>'将来負担比率（分子）の構造'!L$52</f>
        <v>39376</v>
      </c>
      <c r="N56" s="175"/>
      <c r="O56" s="175"/>
      <c r="P56" s="175">
        <f>'将来負担比率（分子）の構造'!M$52</f>
        <v>36143</v>
      </c>
    </row>
    <row r="57" spans="1:16" x14ac:dyDescent="0.2">
      <c r="A57" s="175" t="s">
        <v>42</v>
      </c>
      <c r="B57" s="175"/>
      <c r="C57" s="175"/>
      <c r="D57" s="175">
        <f>'将来負担比率（分子）の構造'!I$51</f>
        <v>91</v>
      </c>
      <c r="E57" s="175"/>
      <c r="F57" s="175"/>
      <c r="G57" s="175">
        <f>'将来負担比率（分子）の構造'!J$51</f>
        <v>49</v>
      </c>
      <c r="H57" s="175"/>
      <c r="I57" s="175"/>
      <c r="J57" s="175">
        <f>'将来負担比率（分子）の構造'!K$51</f>
        <v>41</v>
      </c>
      <c r="K57" s="175"/>
      <c r="L57" s="175"/>
      <c r="M57" s="175">
        <f>'将来負担比率（分子）の構造'!L$51</f>
        <v>18</v>
      </c>
      <c r="N57" s="175"/>
      <c r="O57" s="175"/>
      <c r="P57" s="175">
        <f>'将来負担比率（分子）の構造'!M$51</f>
        <v>12</v>
      </c>
    </row>
    <row r="58" spans="1:16" x14ac:dyDescent="0.2">
      <c r="A58" s="175" t="s">
        <v>41</v>
      </c>
      <c r="B58" s="175"/>
      <c r="C58" s="175"/>
      <c r="D58" s="175">
        <f>'将来負担比率（分子）の構造'!I$50</f>
        <v>7216</v>
      </c>
      <c r="E58" s="175"/>
      <c r="F58" s="175"/>
      <c r="G58" s="175">
        <f>'将来負担比率（分子）の構造'!J$50</f>
        <v>8681</v>
      </c>
      <c r="H58" s="175"/>
      <c r="I58" s="175"/>
      <c r="J58" s="175">
        <f>'将来負担比率（分子）の構造'!K$50</f>
        <v>9827</v>
      </c>
      <c r="K58" s="175"/>
      <c r="L58" s="175"/>
      <c r="M58" s="175">
        <f>'将来負担比率（分子）の構造'!L$50</f>
        <v>10588</v>
      </c>
      <c r="N58" s="175"/>
      <c r="O58" s="175"/>
      <c r="P58" s="175">
        <f>'将来負担比率（分子）の構造'!M$50</f>
        <v>10613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5167</v>
      </c>
      <c r="C62" s="175"/>
      <c r="D62" s="175"/>
      <c r="E62" s="175">
        <f>'将来負担比率（分子）の構造'!J$45</f>
        <v>5016</v>
      </c>
      <c r="F62" s="175"/>
      <c r="G62" s="175"/>
      <c r="H62" s="175">
        <f>'将来負担比率（分子）の構造'!K$45</f>
        <v>4966</v>
      </c>
      <c r="I62" s="175"/>
      <c r="J62" s="175"/>
      <c r="K62" s="175">
        <f>'将来負担比率（分子）の構造'!L$45</f>
        <v>4762</v>
      </c>
      <c r="L62" s="175"/>
      <c r="M62" s="175"/>
      <c r="N62" s="175">
        <f>'将来負担比率（分子）の構造'!M$45</f>
        <v>4461</v>
      </c>
      <c r="O62" s="175"/>
      <c r="P62" s="175"/>
    </row>
    <row r="63" spans="1:16" x14ac:dyDescent="0.2">
      <c r="A63" s="175" t="s">
        <v>34</v>
      </c>
      <c r="B63" s="175">
        <f>'将来負担比率（分子）の構造'!I$44</f>
        <v>1103</v>
      </c>
      <c r="C63" s="175"/>
      <c r="D63" s="175"/>
      <c r="E63" s="175">
        <f>'将来負担比率（分子）の構造'!J$44</f>
        <v>934</v>
      </c>
      <c r="F63" s="175"/>
      <c r="G63" s="175"/>
      <c r="H63" s="175">
        <f>'将来負担比率（分子）の構造'!K$44</f>
        <v>723</v>
      </c>
      <c r="I63" s="175"/>
      <c r="J63" s="175"/>
      <c r="K63" s="175">
        <f>'将来負担比率（分子）の構造'!L$44</f>
        <v>584</v>
      </c>
      <c r="L63" s="175"/>
      <c r="M63" s="175"/>
      <c r="N63" s="175">
        <f>'将来負担比率（分子）の構造'!M$44</f>
        <v>914</v>
      </c>
      <c r="O63" s="175"/>
      <c r="P63" s="175"/>
    </row>
    <row r="64" spans="1:16" x14ac:dyDescent="0.2">
      <c r="A64" s="175" t="s">
        <v>33</v>
      </c>
      <c r="B64" s="175">
        <f>'将来負担比率（分子）の構造'!I$43</f>
        <v>16525</v>
      </c>
      <c r="C64" s="175"/>
      <c r="D64" s="175"/>
      <c r="E64" s="175">
        <f>'将来負担比率（分子）の構造'!J$43</f>
        <v>16133</v>
      </c>
      <c r="F64" s="175"/>
      <c r="G64" s="175"/>
      <c r="H64" s="175">
        <f>'将来負担比率（分子）の構造'!K$43</f>
        <v>16060</v>
      </c>
      <c r="I64" s="175"/>
      <c r="J64" s="175"/>
      <c r="K64" s="175">
        <f>'将来負担比率（分子）の構造'!L$43</f>
        <v>15870</v>
      </c>
      <c r="L64" s="175"/>
      <c r="M64" s="175"/>
      <c r="N64" s="175">
        <f>'将来負担比率（分子）の構造'!M$43</f>
        <v>15035</v>
      </c>
      <c r="O64" s="175"/>
      <c r="P64" s="175"/>
    </row>
    <row r="65" spans="1:16" x14ac:dyDescent="0.2">
      <c r="A65" s="175" t="s">
        <v>32</v>
      </c>
      <c r="B65" s="175">
        <f>'将来負担比率（分子）の構造'!I$42</f>
        <v>663</v>
      </c>
      <c r="C65" s="175"/>
      <c r="D65" s="175"/>
      <c r="E65" s="175">
        <f>'将来負担比率（分子）の構造'!J$42</f>
        <v>609</v>
      </c>
      <c r="F65" s="175"/>
      <c r="G65" s="175"/>
      <c r="H65" s="175">
        <f>'将来負担比率（分子）の構造'!K$42</f>
        <v>538</v>
      </c>
      <c r="I65" s="175"/>
      <c r="J65" s="175"/>
      <c r="K65" s="175">
        <f>'将来負担比率（分子）の構造'!L$42</f>
        <v>467</v>
      </c>
      <c r="L65" s="175"/>
      <c r="M65" s="175"/>
      <c r="N65" s="175">
        <f>'将来負担比率（分子）の構造'!M$42</f>
        <v>397</v>
      </c>
      <c r="O65" s="175"/>
      <c r="P65" s="175"/>
    </row>
    <row r="66" spans="1:16" x14ac:dyDescent="0.2">
      <c r="A66" s="175" t="s">
        <v>31</v>
      </c>
      <c r="B66" s="175">
        <f>'将来負担比率（分子）の構造'!I$41</f>
        <v>48186</v>
      </c>
      <c r="C66" s="175"/>
      <c r="D66" s="175"/>
      <c r="E66" s="175">
        <f>'将来負担比率（分子）の構造'!J$41</f>
        <v>46569</v>
      </c>
      <c r="F66" s="175"/>
      <c r="G66" s="175"/>
      <c r="H66" s="175">
        <f>'将来負担比率（分子）の構造'!K$41</f>
        <v>44975</v>
      </c>
      <c r="I66" s="175"/>
      <c r="J66" s="175"/>
      <c r="K66" s="175">
        <f>'将来負担比率（分子）の構造'!L$41</f>
        <v>43525</v>
      </c>
      <c r="L66" s="175"/>
      <c r="M66" s="175"/>
      <c r="N66" s="175">
        <f>'将来負担比率（分子）の構造'!M$41</f>
        <v>41168</v>
      </c>
      <c r="O66" s="175"/>
      <c r="P66" s="175"/>
    </row>
    <row r="67" spans="1:16" x14ac:dyDescent="0.2">
      <c r="A67" s="175" t="s">
        <v>71</v>
      </c>
      <c r="B67" s="175" t="e">
        <f>NA()</f>
        <v>#N/A</v>
      </c>
      <c r="C67" s="175">
        <f>IF(ISNUMBER('将来負担比率（分子）の構造'!I$53), IF('将来負担比率（分子）の構造'!I$53 &lt; 0, 0, '将来負担比率（分子）の構造'!I$53), NA())</f>
        <v>20229</v>
      </c>
      <c r="D67" s="175" t="e">
        <f>NA()</f>
        <v>#N/A</v>
      </c>
      <c r="E67" s="175" t="e">
        <f>NA()</f>
        <v>#N/A</v>
      </c>
      <c r="F67" s="175">
        <f>IF(ISNUMBER('将来負担比率（分子）の構造'!J$53), IF('将来負担比率（分子）の構造'!J$53 &lt; 0, 0, '将来負担比率（分子）の構造'!J$53), NA())</f>
        <v>18376</v>
      </c>
      <c r="G67" s="175" t="e">
        <f>NA()</f>
        <v>#N/A</v>
      </c>
      <c r="H67" s="175" t="e">
        <f>NA()</f>
        <v>#N/A</v>
      </c>
      <c r="I67" s="175">
        <f>IF(ISNUMBER('将来負担比率（分子）の構造'!K$53), IF('将来負担比率（分子）の構造'!K$53 &lt; 0, 0, '将来負担比率（分子）の構造'!K$53), NA())</f>
        <v>16394</v>
      </c>
      <c r="J67" s="175" t="e">
        <f>NA()</f>
        <v>#N/A</v>
      </c>
      <c r="K67" s="175" t="e">
        <f>NA()</f>
        <v>#N/A</v>
      </c>
      <c r="L67" s="175">
        <f>IF(ISNUMBER('将来負担比率（分子）の構造'!L$53), IF('将来負担比率（分子）の構造'!L$53 &lt; 0, 0, '将来負担比率（分子）の構造'!L$53), NA())</f>
        <v>15225</v>
      </c>
      <c r="M67" s="175" t="e">
        <f>NA()</f>
        <v>#N/A</v>
      </c>
      <c r="N67" s="175" t="e">
        <f>NA()</f>
        <v>#N/A</v>
      </c>
      <c r="O67" s="175">
        <f>IF(ISNUMBER('将来負担比率（分子）の構造'!M$53), IF('将来負担比率（分子）の構造'!M$53 &lt; 0, 0, '将来負担比率（分子）の構造'!M$53), NA())</f>
        <v>15206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3184</v>
      </c>
      <c r="C72" s="179">
        <f>基金残高に係る経年分析!G55</f>
        <v>3571</v>
      </c>
      <c r="D72" s="179">
        <f>基金残高に係る経年分析!H55</f>
        <v>3247</v>
      </c>
    </row>
    <row r="73" spans="1:16" x14ac:dyDescent="0.2">
      <c r="A73" s="178" t="s">
        <v>74</v>
      </c>
      <c r="B73" s="179">
        <f>基金残高に係る経年分析!F56</f>
        <v>815</v>
      </c>
      <c r="C73" s="179">
        <f>基金残高に係る経年分析!G56</f>
        <v>918</v>
      </c>
      <c r="D73" s="179">
        <f>基金残高に係る経年分析!H56</f>
        <v>1209</v>
      </c>
    </row>
    <row r="74" spans="1:16" x14ac:dyDescent="0.2">
      <c r="A74" s="178" t="s">
        <v>75</v>
      </c>
      <c r="B74" s="179">
        <f>基金残高に係る経年分析!F57</f>
        <v>3935</v>
      </c>
      <c r="C74" s="179">
        <f>基金残高に係る経年分析!G57</f>
        <v>4201</v>
      </c>
      <c r="D74" s="179">
        <f>基金残高に係る経年分析!H57</f>
        <v>4290</v>
      </c>
    </row>
  </sheetData>
  <sheetProtection algorithmName="SHA-512" hashValue="+84h3+x68YbxB2e1HaqoUu/9KMlptJ8owq3Kv/CntP4H52M/ZADLxbyfpbauZr42J1CjiH6TFvDHwq6cFVB6xw==" saltValue="9JzoufX27iRSPMaRX5/SW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11203101</v>
      </c>
      <c r="S5" s="713"/>
      <c r="T5" s="713"/>
      <c r="U5" s="713"/>
      <c r="V5" s="713"/>
      <c r="W5" s="713"/>
      <c r="X5" s="713"/>
      <c r="Y5" s="738"/>
      <c r="Z5" s="751">
        <v>23.9</v>
      </c>
      <c r="AA5" s="751"/>
      <c r="AB5" s="751"/>
      <c r="AC5" s="751"/>
      <c r="AD5" s="752">
        <v>11203101</v>
      </c>
      <c r="AE5" s="752"/>
      <c r="AF5" s="752"/>
      <c r="AG5" s="752"/>
      <c r="AH5" s="752"/>
      <c r="AI5" s="752"/>
      <c r="AJ5" s="752"/>
      <c r="AK5" s="752"/>
      <c r="AL5" s="739">
        <v>52.4</v>
      </c>
      <c r="AM5" s="721"/>
      <c r="AN5" s="721"/>
      <c r="AO5" s="740"/>
      <c r="AP5" s="715" t="s">
        <v>216</v>
      </c>
      <c r="AQ5" s="716"/>
      <c r="AR5" s="716"/>
      <c r="AS5" s="716"/>
      <c r="AT5" s="716"/>
      <c r="AU5" s="716"/>
      <c r="AV5" s="716"/>
      <c r="AW5" s="716"/>
      <c r="AX5" s="716"/>
      <c r="AY5" s="716"/>
      <c r="AZ5" s="716"/>
      <c r="BA5" s="716"/>
      <c r="BB5" s="716"/>
      <c r="BC5" s="716"/>
      <c r="BD5" s="716"/>
      <c r="BE5" s="716"/>
      <c r="BF5" s="717"/>
      <c r="BG5" s="657">
        <v>11203101</v>
      </c>
      <c r="BH5" s="658"/>
      <c r="BI5" s="658"/>
      <c r="BJ5" s="658"/>
      <c r="BK5" s="658"/>
      <c r="BL5" s="658"/>
      <c r="BM5" s="658"/>
      <c r="BN5" s="659"/>
      <c r="BO5" s="695">
        <v>100</v>
      </c>
      <c r="BP5" s="695"/>
      <c r="BQ5" s="695"/>
      <c r="BR5" s="695"/>
      <c r="BS5" s="696">
        <v>207726</v>
      </c>
      <c r="BT5" s="696"/>
      <c r="BU5" s="696"/>
      <c r="BV5" s="696"/>
      <c r="BW5" s="696"/>
      <c r="BX5" s="696"/>
      <c r="BY5" s="696"/>
      <c r="BZ5" s="696"/>
      <c r="CA5" s="696"/>
      <c r="CB5" s="734"/>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350739</v>
      </c>
      <c r="S6" s="658"/>
      <c r="T6" s="658"/>
      <c r="U6" s="658"/>
      <c r="V6" s="658"/>
      <c r="W6" s="658"/>
      <c r="X6" s="658"/>
      <c r="Y6" s="659"/>
      <c r="Z6" s="695">
        <v>0.7</v>
      </c>
      <c r="AA6" s="695"/>
      <c r="AB6" s="695"/>
      <c r="AC6" s="695"/>
      <c r="AD6" s="696">
        <v>350739</v>
      </c>
      <c r="AE6" s="696"/>
      <c r="AF6" s="696"/>
      <c r="AG6" s="696"/>
      <c r="AH6" s="696"/>
      <c r="AI6" s="696"/>
      <c r="AJ6" s="696"/>
      <c r="AK6" s="696"/>
      <c r="AL6" s="660">
        <v>1.6</v>
      </c>
      <c r="AM6" s="661"/>
      <c r="AN6" s="661"/>
      <c r="AO6" s="697"/>
      <c r="AP6" s="654" t="s">
        <v>221</v>
      </c>
      <c r="AQ6" s="655"/>
      <c r="AR6" s="655"/>
      <c r="AS6" s="655"/>
      <c r="AT6" s="655"/>
      <c r="AU6" s="655"/>
      <c r="AV6" s="655"/>
      <c r="AW6" s="655"/>
      <c r="AX6" s="655"/>
      <c r="AY6" s="655"/>
      <c r="AZ6" s="655"/>
      <c r="BA6" s="655"/>
      <c r="BB6" s="655"/>
      <c r="BC6" s="655"/>
      <c r="BD6" s="655"/>
      <c r="BE6" s="655"/>
      <c r="BF6" s="656"/>
      <c r="BG6" s="657">
        <v>11203101</v>
      </c>
      <c r="BH6" s="658"/>
      <c r="BI6" s="658"/>
      <c r="BJ6" s="658"/>
      <c r="BK6" s="658"/>
      <c r="BL6" s="658"/>
      <c r="BM6" s="658"/>
      <c r="BN6" s="659"/>
      <c r="BO6" s="695">
        <v>100</v>
      </c>
      <c r="BP6" s="695"/>
      <c r="BQ6" s="695"/>
      <c r="BR6" s="695"/>
      <c r="BS6" s="696">
        <v>207726</v>
      </c>
      <c r="BT6" s="696"/>
      <c r="BU6" s="696"/>
      <c r="BV6" s="696"/>
      <c r="BW6" s="696"/>
      <c r="BX6" s="696"/>
      <c r="BY6" s="696"/>
      <c r="BZ6" s="696"/>
      <c r="CA6" s="696"/>
      <c r="CB6" s="734"/>
      <c r="CD6" s="715" t="s">
        <v>222</v>
      </c>
      <c r="CE6" s="716"/>
      <c r="CF6" s="716"/>
      <c r="CG6" s="716"/>
      <c r="CH6" s="716"/>
      <c r="CI6" s="716"/>
      <c r="CJ6" s="716"/>
      <c r="CK6" s="716"/>
      <c r="CL6" s="716"/>
      <c r="CM6" s="716"/>
      <c r="CN6" s="716"/>
      <c r="CO6" s="716"/>
      <c r="CP6" s="716"/>
      <c r="CQ6" s="717"/>
      <c r="CR6" s="657">
        <v>213756</v>
      </c>
      <c r="CS6" s="658"/>
      <c r="CT6" s="658"/>
      <c r="CU6" s="658"/>
      <c r="CV6" s="658"/>
      <c r="CW6" s="658"/>
      <c r="CX6" s="658"/>
      <c r="CY6" s="659"/>
      <c r="CZ6" s="739">
        <v>0.5</v>
      </c>
      <c r="DA6" s="721"/>
      <c r="DB6" s="721"/>
      <c r="DC6" s="741"/>
      <c r="DD6" s="663">
        <v>1045</v>
      </c>
      <c r="DE6" s="658"/>
      <c r="DF6" s="658"/>
      <c r="DG6" s="658"/>
      <c r="DH6" s="658"/>
      <c r="DI6" s="658"/>
      <c r="DJ6" s="658"/>
      <c r="DK6" s="658"/>
      <c r="DL6" s="658"/>
      <c r="DM6" s="658"/>
      <c r="DN6" s="658"/>
      <c r="DO6" s="658"/>
      <c r="DP6" s="659"/>
      <c r="DQ6" s="663">
        <v>213515</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2414</v>
      </c>
      <c r="S7" s="658"/>
      <c r="T7" s="658"/>
      <c r="U7" s="658"/>
      <c r="V7" s="658"/>
      <c r="W7" s="658"/>
      <c r="X7" s="658"/>
      <c r="Y7" s="659"/>
      <c r="Z7" s="695">
        <v>0</v>
      </c>
      <c r="AA7" s="695"/>
      <c r="AB7" s="695"/>
      <c r="AC7" s="695"/>
      <c r="AD7" s="696">
        <v>2414</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4960296</v>
      </c>
      <c r="BH7" s="658"/>
      <c r="BI7" s="658"/>
      <c r="BJ7" s="658"/>
      <c r="BK7" s="658"/>
      <c r="BL7" s="658"/>
      <c r="BM7" s="658"/>
      <c r="BN7" s="659"/>
      <c r="BO7" s="695">
        <v>44.3</v>
      </c>
      <c r="BP7" s="695"/>
      <c r="BQ7" s="695"/>
      <c r="BR7" s="695"/>
      <c r="BS7" s="696">
        <v>207726</v>
      </c>
      <c r="BT7" s="696"/>
      <c r="BU7" s="696"/>
      <c r="BV7" s="696"/>
      <c r="BW7" s="696"/>
      <c r="BX7" s="696"/>
      <c r="BY7" s="696"/>
      <c r="BZ7" s="696"/>
      <c r="CA7" s="696"/>
      <c r="CB7" s="734"/>
      <c r="CD7" s="654" t="s">
        <v>225</v>
      </c>
      <c r="CE7" s="655"/>
      <c r="CF7" s="655"/>
      <c r="CG7" s="655"/>
      <c r="CH7" s="655"/>
      <c r="CI7" s="655"/>
      <c r="CJ7" s="655"/>
      <c r="CK7" s="655"/>
      <c r="CL7" s="655"/>
      <c r="CM7" s="655"/>
      <c r="CN7" s="655"/>
      <c r="CO7" s="655"/>
      <c r="CP7" s="655"/>
      <c r="CQ7" s="656"/>
      <c r="CR7" s="657">
        <v>9674287</v>
      </c>
      <c r="CS7" s="658"/>
      <c r="CT7" s="658"/>
      <c r="CU7" s="658"/>
      <c r="CV7" s="658"/>
      <c r="CW7" s="658"/>
      <c r="CX7" s="658"/>
      <c r="CY7" s="659"/>
      <c r="CZ7" s="695">
        <v>22</v>
      </c>
      <c r="DA7" s="695"/>
      <c r="DB7" s="695"/>
      <c r="DC7" s="695"/>
      <c r="DD7" s="663">
        <v>56765</v>
      </c>
      <c r="DE7" s="658"/>
      <c r="DF7" s="658"/>
      <c r="DG7" s="658"/>
      <c r="DH7" s="658"/>
      <c r="DI7" s="658"/>
      <c r="DJ7" s="658"/>
      <c r="DK7" s="658"/>
      <c r="DL7" s="658"/>
      <c r="DM7" s="658"/>
      <c r="DN7" s="658"/>
      <c r="DO7" s="658"/>
      <c r="DP7" s="659"/>
      <c r="DQ7" s="663">
        <v>7903504</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55468</v>
      </c>
      <c r="S8" s="658"/>
      <c r="T8" s="658"/>
      <c r="U8" s="658"/>
      <c r="V8" s="658"/>
      <c r="W8" s="658"/>
      <c r="X8" s="658"/>
      <c r="Y8" s="659"/>
      <c r="Z8" s="695">
        <v>0.1</v>
      </c>
      <c r="AA8" s="695"/>
      <c r="AB8" s="695"/>
      <c r="AC8" s="695"/>
      <c r="AD8" s="696">
        <v>55468</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149561</v>
      </c>
      <c r="BH8" s="658"/>
      <c r="BI8" s="658"/>
      <c r="BJ8" s="658"/>
      <c r="BK8" s="658"/>
      <c r="BL8" s="658"/>
      <c r="BM8" s="658"/>
      <c r="BN8" s="659"/>
      <c r="BO8" s="695">
        <v>1.3</v>
      </c>
      <c r="BP8" s="695"/>
      <c r="BQ8" s="695"/>
      <c r="BR8" s="695"/>
      <c r="BS8" s="696" t="s">
        <v>121</v>
      </c>
      <c r="BT8" s="696"/>
      <c r="BU8" s="696"/>
      <c r="BV8" s="696"/>
      <c r="BW8" s="696"/>
      <c r="BX8" s="696"/>
      <c r="BY8" s="696"/>
      <c r="BZ8" s="696"/>
      <c r="CA8" s="696"/>
      <c r="CB8" s="734"/>
      <c r="CD8" s="654" t="s">
        <v>228</v>
      </c>
      <c r="CE8" s="655"/>
      <c r="CF8" s="655"/>
      <c r="CG8" s="655"/>
      <c r="CH8" s="655"/>
      <c r="CI8" s="655"/>
      <c r="CJ8" s="655"/>
      <c r="CK8" s="655"/>
      <c r="CL8" s="655"/>
      <c r="CM8" s="655"/>
      <c r="CN8" s="655"/>
      <c r="CO8" s="655"/>
      <c r="CP8" s="655"/>
      <c r="CQ8" s="656"/>
      <c r="CR8" s="657">
        <v>13018953</v>
      </c>
      <c r="CS8" s="658"/>
      <c r="CT8" s="658"/>
      <c r="CU8" s="658"/>
      <c r="CV8" s="658"/>
      <c r="CW8" s="658"/>
      <c r="CX8" s="658"/>
      <c r="CY8" s="659"/>
      <c r="CZ8" s="695">
        <v>29.6</v>
      </c>
      <c r="DA8" s="695"/>
      <c r="DB8" s="695"/>
      <c r="DC8" s="695"/>
      <c r="DD8" s="663">
        <v>530123</v>
      </c>
      <c r="DE8" s="658"/>
      <c r="DF8" s="658"/>
      <c r="DG8" s="658"/>
      <c r="DH8" s="658"/>
      <c r="DI8" s="658"/>
      <c r="DJ8" s="658"/>
      <c r="DK8" s="658"/>
      <c r="DL8" s="658"/>
      <c r="DM8" s="658"/>
      <c r="DN8" s="658"/>
      <c r="DO8" s="658"/>
      <c r="DP8" s="659"/>
      <c r="DQ8" s="663">
        <v>7308332</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59717</v>
      </c>
      <c r="S9" s="658"/>
      <c r="T9" s="658"/>
      <c r="U9" s="658"/>
      <c r="V9" s="658"/>
      <c r="W9" s="658"/>
      <c r="X9" s="658"/>
      <c r="Y9" s="659"/>
      <c r="Z9" s="695">
        <v>0.1</v>
      </c>
      <c r="AA9" s="695"/>
      <c r="AB9" s="695"/>
      <c r="AC9" s="695"/>
      <c r="AD9" s="696">
        <v>59717</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3824926</v>
      </c>
      <c r="BH9" s="658"/>
      <c r="BI9" s="658"/>
      <c r="BJ9" s="658"/>
      <c r="BK9" s="658"/>
      <c r="BL9" s="658"/>
      <c r="BM9" s="658"/>
      <c r="BN9" s="659"/>
      <c r="BO9" s="695">
        <v>34.1</v>
      </c>
      <c r="BP9" s="695"/>
      <c r="BQ9" s="695"/>
      <c r="BR9" s="695"/>
      <c r="BS9" s="696" t="s">
        <v>121</v>
      </c>
      <c r="BT9" s="696"/>
      <c r="BU9" s="696"/>
      <c r="BV9" s="696"/>
      <c r="BW9" s="696"/>
      <c r="BX9" s="696"/>
      <c r="BY9" s="696"/>
      <c r="BZ9" s="696"/>
      <c r="CA9" s="696"/>
      <c r="CB9" s="734"/>
      <c r="CD9" s="654" t="s">
        <v>231</v>
      </c>
      <c r="CE9" s="655"/>
      <c r="CF9" s="655"/>
      <c r="CG9" s="655"/>
      <c r="CH9" s="655"/>
      <c r="CI9" s="655"/>
      <c r="CJ9" s="655"/>
      <c r="CK9" s="655"/>
      <c r="CL9" s="655"/>
      <c r="CM9" s="655"/>
      <c r="CN9" s="655"/>
      <c r="CO9" s="655"/>
      <c r="CP9" s="655"/>
      <c r="CQ9" s="656"/>
      <c r="CR9" s="657">
        <v>2681591</v>
      </c>
      <c r="CS9" s="658"/>
      <c r="CT9" s="658"/>
      <c r="CU9" s="658"/>
      <c r="CV9" s="658"/>
      <c r="CW9" s="658"/>
      <c r="CX9" s="658"/>
      <c r="CY9" s="659"/>
      <c r="CZ9" s="695">
        <v>6.1</v>
      </c>
      <c r="DA9" s="695"/>
      <c r="DB9" s="695"/>
      <c r="DC9" s="695"/>
      <c r="DD9" s="663">
        <v>12025</v>
      </c>
      <c r="DE9" s="658"/>
      <c r="DF9" s="658"/>
      <c r="DG9" s="658"/>
      <c r="DH9" s="658"/>
      <c r="DI9" s="658"/>
      <c r="DJ9" s="658"/>
      <c r="DK9" s="658"/>
      <c r="DL9" s="658"/>
      <c r="DM9" s="658"/>
      <c r="DN9" s="658"/>
      <c r="DO9" s="658"/>
      <c r="DP9" s="659"/>
      <c r="DQ9" s="663">
        <v>2222061</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256635</v>
      </c>
      <c r="BH10" s="658"/>
      <c r="BI10" s="658"/>
      <c r="BJ10" s="658"/>
      <c r="BK10" s="658"/>
      <c r="BL10" s="658"/>
      <c r="BM10" s="658"/>
      <c r="BN10" s="659"/>
      <c r="BO10" s="695">
        <v>2.2999999999999998</v>
      </c>
      <c r="BP10" s="695"/>
      <c r="BQ10" s="695"/>
      <c r="BR10" s="695"/>
      <c r="BS10" s="696" t="s">
        <v>121</v>
      </c>
      <c r="BT10" s="696"/>
      <c r="BU10" s="696"/>
      <c r="BV10" s="696"/>
      <c r="BW10" s="696"/>
      <c r="BX10" s="696"/>
      <c r="BY10" s="696"/>
      <c r="BZ10" s="696"/>
      <c r="CA10" s="696"/>
      <c r="CB10" s="734"/>
      <c r="CD10" s="654" t="s">
        <v>234</v>
      </c>
      <c r="CE10" s="655"/>
      <c r="CF10" s="655"/>
      <c r="CG10" s="655"/>
      <c r="CH10" s="655"/>
      <c r="CI10" s="655"/>
      <c r="CJ10" s="655"/>
      <c r="CK10" s="655"/>
      <c r="CL10" s="655"/>
      <c r="CM10" s="655"/>
      <c r="CN10" s="655"/>
      <c r="CO10" s="655"/>
      <c r="CP10" s="655"/>
      <c r="CQ10" s="656"/>
      <c r="CR10" s="657">
        <v>279915</v>
      </c>
      <c r="CS10" s="658"/>
      <c r="CT10" s="658"/>
      <c r="CU10" s="658"/>
      <c r="CV10" s="658"/>
      <c r="CW10" s="658"/>
      <c r="CX10" s="658"/>
      <c r="CY10" s="659"/>
      <c r="CZ10" s="695">
        <v>0.6</v>
      </c>
      <c r="DA10" s="695"/>
      <c r="DB10" s="695"/>
      <c r="DC10" s="695"/>
      <c r="DD10" s="663">
        <v>223408</v>
      </c>
      <c r="DE10" s="658"/>
      <c r="DF10" s="658"/>
      <c r="DG10" s="658"/>
      <c r="DH10" s="658"/>
      <c r="DI10" s="658"/>
      <c r="DJ10" s="658"/>
      <c r="DK10" s="658"/>
      <c r="DL10" s="658"/>
      <c r="DM10" s="658"/>
      <c r="DN10" s="658"/>
      <c r="DO10" s="658"/>
      <c r="DP10" s="659"/>
      <c r="DQ10" s="663">
        <v>74807</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2052617</v>
      </c>
      <c r="S11" s="658"/>
      <c r="T11" s="658"/>
      <c r="U11" s="658"/>
      <c r="V11" s="658"/>
      <c r="W11" s="658"/>
      <c r="X11" s="658"/>
      <c r="Y11" s="659"/>
      <c r="Z11" s="660">
        <v>4.4000000000000004</v>
      </c>
      <c r="AA11" s="661"/>
      <c r="AB11" s="661"/>
      <c r="AC11" s="662"/>
      <c r="AD11" s="663">
        <v>2052617</v>
      </c>
      <c r="AE11" s="658"/>
      <c r="AF11" s="658"/>
      <c r="AG11" s="658"/>
      <c r="AH11" s="658"/>
      <c r="AI11" s="658"/>
      <c r="AJ11" s="658"/>
      <c r="AK11" s="659"/>
      <c r="AL11" s="660">
        <v>9.6</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729174</v>
      </c>
      <c r="BH11" s="658"/>
      <c r="BI11" s="658"/>
      <c r="BJ11" s="658"/>
      <c r="BK11" s="658"/>
      <c r="BL11" s="658"/>
      <c r="BM11" s="658"/>
      <c r="BN11" s="659"/>
      <c r="BO11" s="695">
        <v>6.5</v>
      </c>
      <c r="BP11" s="695"/>
      <c r="BQ11" s="695"/>
      <c r="BR11" s="695"/>
      <c r="BS11" s="696">
        <v>207726</v>
      </c>
      <c r="BT11" s="696"/>
      <c r="BU11" s="696"/>
      <c r="BV11" s="696"/>
      <c r="BW11" s="696"/>
      <c r="BX11" s="696"/>
      <c r="BY11" s="696"/>
      <c r="BZ11" s="696"/>
      <c r="CA11" s="696"/>
      <c r="CB11" s="734"/>
      <c r="CD11" s="654" t="s">
        <v>237</v>
      </c>
      <c r="CE11" s="655"/>
      <c r="CF11" s="655"/>
      <c r="CG11" s="655"/>
      <c r="CH11" s="655"/>
      <c r="CI11" s="655"/>
      <c r="CJ11" s="655"/>
      <c r="CK11" s="655"/>
      <c r="CL11" s="655"/>
      <c r="CM11" s="655"/>
      <c r="CN11" s="655"/>
      <c r="CO11" s="655"/>
      <c r="CP11" s="655"/>
      <c r="CQ11" s="656"/>
      <c r="CR11" s="657">
        <v>1059871</v>
      </c>
      <c r="CS11" s="658"/>
      <c r="CT11" s="658"/>
      <c r="CU11" s="658"/>
      <c r="CV11" s="658"/>
      <c r="CW11" s="658"/>
      <c r="CX11" s="658"/>
      <c r="CY11" s="659"/>
      <c r="CZ11" s="695">
        <v>2.4</v>
      </c>
      <c r="DA11" s="695"/>
      <c r="DB11" s="695"/>
      <c r="DC11" s="695"/>
      <c r="DD11" s="663">
        <v>160083</v>
      </c>
      <c r="DE11" s="658"/>
      <c r="DF11" s="658"/>
      <c r="DG11" s="658"/>
      <c r="DH11" s="658"/>
      <c r="DI11" s="658"/>
      <c r="DJ11" s="658"/>
      <c r="DK11" s="658"/>
      <c r="DL11" s="658"/>
      <c r="DM11" s="658"/>
      <c r="DN11" s="658"/>
      <c r="DO11" s="658"/>
      <c r="DP11" s="659"/>
      <c r="DQ11" s="663">
        <v>500555</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5351376</v>
      </c>
      <c r="BH12" s="658"/>
      <c r="BI12" s="658"/>
      <c r="BJ12" s="658"/>
      <c r="BK12" s="658"/>
      <c r="BL12" s="658"/>
      <c r="BM12" s="658"/>
      <c r="BN12" s="659"/>
      <c r="BO12" s="695">
        <v>47.8</v>
      </c>
      <c r="BP12" s="695"/>
      <c r="BQ12" s="695"/>
      <c r="BR12" s="695"/>
      <c r="BS12" s="696" t="s">
        <v>121</v>
      </c>
      <c r="BT12" s="696"/>
      <c r="BU12" s="696"/>
      <c r="BV12" s="696"/>
      <c r="BW12" s="696"/>
      <c r="BX12" s="696"/>
      <c r="BY12" s="696"/>
      <c r="BZ12" s="696"/>
      <c r="CA12" s="696"/>
      <c r="CB12" s="734"/>
      <c r="CD12" s="654" t="s">
        <v>240</v>
      </c>
      <c r="CE12" s="655"/>
      <c r="CF12" s="655"/>
      <c r="CG12" s="655"/>
      <c r="CH12" s="655"/>
      <c r="CI12" s="655"/>
      <c r="CJ12" s="655"/>
      <c r="CK12" s="655"/>
      <c r="CL12" s="655"/>
      <c r="CM12" s="655"/>
      <c r="CN12" s="655"/>
      <c r="CO12" s="655"/>
      <c r="CP12" s="655"/>
      <c r="CQ12" s="656"/>
      <c r="CR12" s="657">
        <v>1296393</v>
      </c>
      <c r="CS12" s="658"/>
      <c r="CT12" s="658"/>
      <c r="CU12" s="658"/>
      <c r="CV12" s="658"/>
      <c r="CW12" s="658"/>
      <c r="CX12" s="658"/>
      <c r="CY12" s="659"/>
      <c r="CZ12" s="695">
        <v>3</v>
      </c>
      <c r="DA12" s="695"/>
      <c r="DB12" s="695"/>
      <c r="DC12" s="695"/>
      <c r="DD12" s="663">
        <v>22332</v>
      </c>
      <c r="DE12" s="658"/>
      <c r="DF12" s="658"/>
      <c r="DG12" s="658"/>
      <c r="DH12" s="658"/>
      <c r="DI12" s="658"/>
      <c r="DJ12" s="658"/>
      <c r="DK12" s="658"/>
      <c r="DL12" s="658"/>
      <c r="DM12" s="658"/>
      <c r="DN12" s="658"/>
      <c r="DO12" s="658"/>
      <c r="DP12" s="659"/>
      <c r="DQ12" s="663">
        <v>832055</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5346832</v>
      </c>
      <c r="BH13" s="658"/>
      <c r="BI13" s="658"/>
      <c r="BJ13" s="658"/>
      <c r="BK13" s="658"/>
      <c r="BL13" s="658"/>
      <c r="BM13" s="658"/>
      <c r="BN13" s="659"/>
      <c r="BO13" s="695">
        <v>47.7</v>
      </c>
      <c r="BP13" s="695"/>
      <c r="BQ13" s="695"/>
      <c r="BR13" s="695"/>
      <c r="BS13" s="696" t="s">
        <v>121</v>
      </c>
      <c r="BT13" s="696"/>
      <c r="BU13" s="696"/>
      <c r="BV13" s="696"/>
      <c r="BW13" s="696"/>
      <c r="BX13" s="696"/>
      <c r="BY13" s="696"/>
      <c r="BZ13" s="696"/>
      <c r="CA13" s="696"/>
      <c r="CB13" s="734"/>
      <c r="CD13" s="654" t="s">
        <v>243</v>
      </c>
      <c r="CE13" s="655"/>
      <c r="CF13" s="655"/>
      <c r="CG13" s="655"/>
      <c r="CH13" s="655"/>
      <c r="CI13" s="655"/>
      <c r="CJ13" s="655"/>
      <c r="CK13" s="655"/>
      <c r="CL13" s="655"/>
      <c r="CM13" s="655"/>
      <c r="CN13" s="655"/>
      <c r="CO13" s="655"/>
      <c r="CP13" s="655"/>
      <c r="CQ13" s="656"/>
      <c r="CR13" s="657">
        <v>4629137</v>
      </c>
      <c r="CS13" s="658"/>
      <c r="CT13" s="658"/>
      <c r="CU13" s="658"/>
      <c r="CV13" s="658"/>
      <c r="CW13" s="658"/>
      <c r="CX13" s="658"/>
      <c r="CY13" s="659"/>
      <c r="CZ13" s="695">
        <v>10.5</v>
      </c>
      <c r="DA13" s="695"/>
      <c r="DB13" s="695"/>
      <c r="DC13" s="695"/>
      <c r="DD13" s="663">
        <v>1623242</v>
      </c>
      <c r="DE13" s="658"/>
      <c r="DF13" s="658"/>
      <c r="DG13" s="658"/>
      <c r="DH13" s="658"/>
      <c r="DI13" s="658"/>
      <c r="DJ13" s="658"/>
      <c r="DK13" s="658"/>
      <c r="DL13" s="658"/>
      <c r="DM13" s="658"/>
      <c r="DN13" s="658"/>
      <c r="DO13" s="658"/>
      <c r="DP13" s="659"/>
      <c r="DQ13" s="663">
        <v>3470130</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3192</v>
      </c>
      <c r="S14" s="658"/>
      <c r="T14" s="658"/>
      <c r="U14" s="658"/>
      <c r="V14" s="658"/>
      <c r="W14" s="658"/>
      <c r="X14" s="658"/>
      <c r="Y14" s="659"/>
      <c r="Z14" s="695">
        <v>0</v>
      </c>
      <c r="AA14" s="695"/>
      <c r="AB14" s="695"/>
      <c r="AC14" s="695"/>
      <c r="AD14" s="696">
        <v>3192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321077</v>
      </c>
      <c r="BH14" s="658"/>
      <c r="BI14" s="658"/>
      <c r="BJ14" s="658"/>
      <c r="BK14" s="658"/>
      <c r="BL14" s="658"/>
      <c r="BM14" s="658"/>
      <c r="BN14" s="659"/>
      <c r="BO14" s="695">
        <v>2.9</v>
      </c>
      <c r="BP14" s="695"/>
      <c r="BQ14" s="695"/>
      <c r="BR14" s="695"/>
      <c r="BS14" s="696" t="s">
        <v>121</v>
      </c>
      <c r="BT14" s="696"/>
      <c r="BU14" s="696"/>
      <c r="BV14" s="696"/>
      <c r="BW14" s="696"/>
      <c r="BX14" s="696"/>
      <c r="BY14" s="696"/>
      <c r="BZ14" s="696"/>
      <c r="CA14" s="696"/>
      <c r="CB14" s="734"/>
      <c r="CD14" s="654" t="s">
        <v>246</v>
      </c>
      <c r="CE14" s="655"/>
      <c r="CF14" s="655"/>
      <c r="CG14" s="655"/>
      <c r="CH14" s="655"/>
      <c r="CI14" s="655"/>
      <c r="CJ14" s="655"/>
      <c r="CK14" s="655"/>
      <c r="CL14" s="655"/>
      <c r="CM14" s="655"/>
      <c r="CN14" s="655"/>
      <c r="CO14" s="655"/>
      <c r="CP14" s="655"/>
      <c r="CQ14" s="656"/>
      <c r="CR14" s="657">
        <v>1683173</v>
      </c>
      <c r="CS14" s="658"/>
      <c r="CT14" s="658"/>
      <c r="CU14" s="658"/>
      <c r="CV14" s="658"/>
      <c r="CW14" s="658"/>
      <c r="CX14" s="658"/>
      <c r="CY14" s="659"/>
      <c r="CZ14" s="695">
        <v>3.8</v>
      </c>
      <c r="DA14" s="695"/>
      <c r="DB14" s="695"/>
      <c r="DC14" s="695"/>
      <c r="DD14" s="663">
        <v>41694</v>
      </c>
      <c r="DE14" s="658"/>
      <c r="DF14" s="658"/>
      <c r="DG14" s="658"/>
      <c r="DH14" s="658"/>
      <c r="DI14" s="658"/>
      <c r="DJ14" s="658"/>
      <c r="DK14" s="658"/>
      <c r="DL14" s="658"/>
      <c r="DM14" s="658"/>
      <c r="DN14" s="658"/>
      <c r="DO14" s="658"/>
      <c r="DP14" s="659"/>
      <c r="DQ14" s="663">
        <v>1666393</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570352</v>
      </c>
      <c r="BH15" s="658"/>
      <c r="BI15" s="658"/>
      <c r="BJ15" s="658"/>
      <c r="BK15" s="658"/>
      <c r="BL15" s="658"/>
      <c r="BM15" s="658"/>
      <c r="BN15" s="659"/>
      <c r="BO15" s="695">
        <v>5.0999999999999996</v>
      </c>
      <c r="BP15" s="695"/>
      <c r="BQ15" s="695"/>
      <c r="BR15" s="695"/>
      <c r="BS15" s="696" t="s">
        <v>121</v>
      </c>
      <c r="BT15" s="696"/>
      <c r="BU15" s="696"/>
      <c r="BV15" s="696"/>
      <c r="BW15" s="696"/>
      <c r="BX15" s="696"/>
      <c r="BY15" s="696"/>
      <c r="BZ15" s="696"/>
      <c r="CA15" s="696"/>
      <c r="CB15" s="734"/>
      <c r="CD15" s="654" t="s">
        <v>249</v>
      </c>
      <c r="CE15" s="655"/>
      <c r="CF15" s="655"/>
      <c r="CG15" s="655"/>
      <c r="CH15" s="655"/>
      <c r="CI15" s="655"/>
      <c r="CJ15" s="655"/>
      <c r="CK15" s="655"/>
      <c r="CL15" s="655"/>
      <c r="CM15" s="655"/>
      <c r="CN15" s="655"/>
      <c r="CO15" s="655"/>
      <c r="CP15" s="655"/>
      <c r="CQ15" s="656"/>
      <c r="CR15" s="657">
        <v>4744273</v>
      </c>
      <c r="CS15" s="658"/>
      <c r="CT15" s="658"/>
      <c r="CU15" s="658"/>
      <c r="CV15" s="658"/>
      <c r="CW15" s="658"/>
      <c r="CX15" s="658"/>
      <c r="CY15" s="659"/>
      <c r="CZ15" s="695">
        <v>10.8</v>
      </c>
      <c r="DA15" s="695"/>
      <c r="DB15" s="695"/>
      <c r="DC15" s="695"/>
      <c r="DD15" s="663">
        <v>1345873</v>
      </c>
      <c r="DE15" s="658"/>
      <c r="DF15" s="658"/>
      <c r="DG15" s="658"/>
      <c r="DH15" s="658"/>
      <c r="DI15" s="658"/>
      <c r="DJ15" s="658"/>
      <c r="DK15" s="658"/>
      <c r="DL15" s="658"/>
      <c r="DM15" s="658"/>
      <c r="DN15" s="658"/>
      <c r="DO15" s="658"/>
      <c r="DP15" s="659"/>
      <c r="DQ15" s="663">
        <v>2640431</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28435</v>
      </c>
      <c r="S16" s="658"/>
      <c r="T16" s="658"/>
      <c r="U16" s="658"/>
      <c r="V16" s="658"/>
      <c r="W16" s="658"/>
      <c r="X16" s="658"/>
      <c r="Y16" s="659"/>
      <c r="Z16" s="695">
        <v>0.1</v>
      </c>
      <c r="AA16" s="695"/>
      <c r="AB16" s="695"/>
      <c r="AC16" s="695"/>
      <c r="AD16" s="696">
        <v>28435</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4"/>
      <c r="CD16" s="654" t="s">
        <v>252</v>
      </c>
      <c r="CE16" s="655"/>
      <c r="CF16" s="655"/>
      <c r="CG16" s="655"/>
      <c r="CH16" s="655"/>
      <c r="CI16" s="655"/>
      <c r="CJ16" s="655"/>
      <c r="CK16" s="655"/>
      <c r="CL16" s="655"/>
      <c r="CM16" s="655"/>
      <c r="CN16" s="655"/>
      <c r="CO16" s="655"/>
      <c r="CP16" s="655"/>
      <c r="CQ16" s="656"/>
      <c r="CR16" s="657">
        <v>145729</v>
      </c>
      <c r="CS16" s="658"/>
      <c r="CT16" s="658"/>
      <c r="CU16" s="658"/>
      <c r="CV16" s="658"/>
      <c r="CW16" s="658"/>
      <c r="CX16" s="658"/>
      <c r="CY16" s="659"/>
      <c r="CZ16" s="695">
        <v>0.3</v>
      </c>
      <c r="DA16" s="695"/>
      <c r="DB16" s="695"/>
      <c r="DC16" s="695"/>
      <c r="DD16" s="663" t="s">
        <v>121</v>
      </c>
      <c r="DE16" s="658"/>
      <c r="DF16" s="658"/>
      <c r="DG16" s="658"/>
      <c r="DH16" s="658"/>
      <c r="DI16" s="658"/>
      <c r="DJ16" s="658"/>
      <c r="DK16" s="658"/>
      <c r="DL16" s="658"/>
      <c r="DM16" s="658"/>
      <c r="DN16" s="658"/>
      <c r="DO16" s="658"/>
      <c r="DP16" s="659"/>
      <c r="DQ16" s="663">
        <v>128210</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214317</v>
      </c>
      <c r="S17" s="658"/>
      <c r="T17" s="658"/>
      <c r="U17" s="658"/>
      <c r="V17" s="658"/>
      <c r="W17" s="658"/>
      <c r="X17" s="658"/>
      <c r="Y17" s="659"/>
      <c r="Z17" s="695">
        <v>0.5</v>
      </c>
      <c r="AA17" s="695"/>
      <c r="AB17" s="695"/>
      <c r="AC17" s="695"/>
      <c r="AD17" s="696">
        <v>214317</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4"/>
      <c r="CD17" s="654" t="s">
        <v>255</v>
      </c>
      <c r="CE17" s="655"/>
      <c r="CF17" s="655"/>
      <c r="CG17" s="655"/>
      <c r="CH17" s="655"/>
      <c r="CI17" s="655"/>
      <c r="CJ17" s="655"/>
      <c r="CK17" s="655"/>
      <c r="CL17" s="655"/>
      <c r="CM17" s="655"/>
      <c r="CN17" s="655"/>
      <c r="CO17" s="655"/>
      <c r="CP17" s="655"/>
      <c r="CQ17" s="656"/>
      <c r="CR17" s="657">
        <v>4485065</v>
      </c>
      <c r="CS17" s="658"/>
      <c r="CT17" s="658"/>
      <c r="CU17" s="658"/>
      <c r="CV17" s="658"/>
      <c r="CW17" s="658"/>
      <c r="CX17" s="658"/>
      <c r="CY17" s="659"/>
      <c r="CZ17" s="695">
        <v>10.199999999999999</v>
      </c>
      <c r="DA17" s="695"/>
      <c r="DB17" s="695"/>
      <c r="DC17" s="695"/>
      <c r="DD17" s="663" t="s">
        <v>121</v>
      </c>
      <c r="DE17" s="658"/>
      <c r="DF17" s="658"/>
      <c r="DG17" s="658"/>
      <c r="DH17" s="658"/>
      <c r="DI17" s="658"/>
      <c r="DJ17" s="658"/>
      <c r="DK17" s="658"/>
      <c r="DL17" s="658"/>
      <c r="DM17" s="658"/>
      <c r="DN17" s="658"/>
      <c r="DO17" s="658"/>
      <c r="DP17" s="659"/>
      <c r="DQ17" s="663">
        <v>4428623</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120740</v>
      </c>
      <c r="S18" s="658"/>
      <c r="T18" s="658"/>
      <c r="U18" s="658"/>
      <c r="V18" s="658"/>
      <c r="W18" s="658"/>
      <c r="X18" s="658"/>
      <c r="Y18" s="659"/>
      <c r="Z18" s="695">
        <v>0.3</v>
      </c>
      <c r="AA18" s="695"/>
      <c r="AB18" s="695"/>
      <c r="AC18" s="695"/>
      <c r="AD18" s="696">
        <v>120740</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4"/>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93140</v>
      </c>
      <c r="S19" s="658"/>
      <c r="T19" s="658"/>
      <c r="U19" s="658"/>
      <c r="V19" s="658"/>
      <c r="W19" s="658"/>
      <c r="X19" s="658"/>
      <c r="Y19" s="659"/>
      <c r="Z19" s="695">
        <v>0.2</v>
      </c>
      <c r="AA19" s="695"/>
      <c r="AB19" s="695"/>
      <c r="AC19" s="695"/>
      <c r="AD19" s="696">
        <v>93140</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4"/>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27600</v>
      </c>
      <c r="S20" s="658"/>
      <c r="T20" s="658"/>
      <c r="U20" s="658"/>
      <c r="V20" s="658"/>
      <c r="W20" s="658"/>
      <c r="X20" s="658"/>
      <c r="Y20" s="659"/>
      <c r="Z20" s="695">
        <v>0.1</v>
      </c>
      <c r="AA20" s="695"/>
      <c r="AB20" s="695"/>
      <c r="AC20" s="695"/>
      <c r="AD20" s="696">
        <v>27600</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4"/>
      <c r="CD20" s="654" t="s">
        <v>264</v>
      </c>
      <c r="CE20" s="655"/>
      <c r="CF20" s="655"/>
      <c r="CG20" s="655"/>
      <c r="CH20" s="655"/>
      <c r="CI20" s="655"/>
      <c r="CJ20" s="655"/>
      <c r="CK20" s="655"/>
      <c r="CL20" s="655"/>
      <c r="CM20" s="655"/>
      <c r="CN20" s="655"/>
      <c r="CO20" s="655"/>
      <c r="CP20" s="655"/>
      <c r="CQ20" s="656"/>
      <c r="CR20" s="657">
        <v>43912143</v>
      </c>
      <c r="CS20" s="658"/>
      <c r="CT20" s="658"/>
      <c r="CU20" s="658"/>
      <c r="CV20" s="658"/>
      <c r="CW20" s="658"/>
      <c r="CX20" s="658"/>
      <c r="CY20" s="659"/>
      <c r="CZ20" s="695">
        <v>100</v>
      </c>
      <c r="DA20" s="695"/>
      <c r="DB20" s="695"/>
      <c r="DC20" s="695"/>
      <c r="DD20" s="663">
        <v>4016590</v>
      </c>
      <c r="DE20" s="658"/>
      <c r="DF20" s="658"/>
      <c r="DG20" s="658"/>
      <c r="DH20" s="658"/>
      <c r="DI20" s="658"/>
      <c r="DJ20" s="658"/>
      <c r="DK20" s="658"/>
      <c r="DL20" s="658"/>
      <c r="DM20" s="658"/>
      <c r="DN20" s="658"/>
      <c r="DO20" s="658"/>
      <c r="DP20" s="659"/>
      <c r="DQ20" s="663">
        <v>31388616</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8550964</v>
      </c>
      <c r="S21" s="658"/>
      <c r="T21" s="658"/>
      <c r="U21" s="658"/>
      <c r="V21" s="658"/>
      <c r="W21" s="658"/>
      <c r="X21" s="658"/>
      <c r="Y21" s="659"/>
      <c r="Z21" s="695">
        <v>18.3</v>
      </c>
      <c r="AA21" s="695"/>
      <c r="AB21" s="695"/>
      <c r="AC21" s="695"/>
      <c r="AD21" s="696">
        <v>7203610</v>
      </c>
      <c r="AE21" s="696"/>
      <c r="AF21" s="696"/>
      <c r="AG21" s="696"/>
      <c r="AH21" s="696"/>
      <c r="AI21" s="696"/>
      <c r="AJ21" s="696"/>
      <c r="AK21" s="696"/>
      <c r="AL21" s="660">
        <v>33.700000000000003</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7203610</v>
      </c>
      <c r="S22" s="658"/>
      <c r="T22" s="658"/>
      <c r="U22" s="658"/>
      <c r="V22" s="658"/>
      <c r="W22" s="658"/>
      <c r="X22" s="658"/>
      <c r="Y22" s="659"/>
      <c r="Z22" s="695">
        <v>15.4</v>
      </c>
      <c r="AA22" s="695"/>
      <c r="AB22" s="695"/>
      <c r="AC22" s="695"/>
      <c r="AD22" s="696">
        <v>7203610</v>
      </c>
      <c r="AE22" s="696"/>
      <c r="AF22" s="696"/>
      <c r="AG22" s="696"/>
      <c r="AH22" s="696"/>
      <c r="AI22" s="696"/>
      <c r="AJ22" s="696"/>
      <c r="AK22" s="696"/>
      <c r="AL22" s="660">
        <v>33.700000000000003</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4"/>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1347294</v>
      </c>
      <c r="S23" s="658"/>
      <c r="T23" s="658"/>
      <c r="U23" s="658"/>
      <c r="V23" s="658"/>
      <c r="W23" s="658"/>
      <c r="X23" s="658"/>
      <c r="Y23" s="659"/>
      <c r="Z23" s="695">
        <v>2.9</v>
      </c>
      <c r="AA23" s="695"/>
      <c r="AB23" s="695"/>
      <c r="AC23" s="695"/>
      <c r="AD23" s="696" t="s">
        <v>121</v>
      </c>
      <c r="AE23" s="696"/>
      <c r="AF23" s="696"/>
      <c r="AG23" s="696"/>
      <c r="AH23" s="696"/>
      <c r="AI23" s="696"/>
      <c r="AJ23" s="696"/>
      <c r="AK23" s="696"/>
      <c r="AL23" s="660" t="s">
        <v>121</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4"/>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v>60</v>
      </c>
      <c r="S24" s="658"/>
      <c r="T24" s="658"/>
      <c r="U24" s="658"/>
      <c r="V24" s="658"/>
      <c r="W24" s="658"/>
      <c r="X24" s="658"/>
      <c r="Y24" s="659"/>
      <c r="Z24" s="695">
        <v>0</v>
      </c>
      <c r="AA24" s="695"/>
      <c r="AB24" s="695"/>
      <c r="AC24" s="695"/>
      <c r="AD24" s="696" t="s">
        <v>121</v>
      </c>
      <c r="AE24" s="696"/>
      <c r="AF24" s="696"/>
      <c r="AG24" s="696"/>
      <c r="AH24" s="696"/>
      <c r="AI24" s="696"/>
      <c r="AJ24" s="696"/>
      <c r="AK24" s="696"/>
      <c r="AL24" s="660" t="s">
        <v>121</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4"/>
      <c r="CD24" s="715" t="s">
        <v>279</v>
      </c>
      <c r="CE24" s="716"/>
      <c r="CF24" s="716"/>
      <c r="CG24" s="716"/>
      <c r="CH24" s="716"/>
      <c r="CI24" s="716"/>
      <c r="CJ24" s="716"/>
      <c r="CK24" s="716"/>
      <c r="CL24" s="716"/>
      <c r="CM24" s="716"/>
      <c r="CN24" s="716"/>
      <c r="CO24" s="716"/>
      <c r="CP24" s="716"/>
      <c r="CQ24" s="717"/>
      <c r="CR24" s="712">
        <v>16503673</v>
      </c>
      <c r="CS24" s="713"/>
      <c r="CT24" s="713"/>
      <c r="CU24" s="713"/>
      <c r="CV24" s="713"/>
      <c r="CW24" s="713"/>
      <c r="CX24" s="713"/>
      <c r="CY24" s="738"/>
      <c r="CZ24" s="739">
        <v>37.6</v>
      </c>
      <c r="DA24" s="721"/>
      <c r="DB24" s="721"/>
      <c r="DC24" s="741"/>
      <c r="DD24" s="737">
        <v>11752433</v>
      </c>
      <c r="DE24" s="713"/>
      <c r="DF24" s="713"/>
      <c r="DG24" s="713"/>
      <c r="DH24" s="713"/>
      <c r="DI24" s="713"/>
      <c r="DJ24" s="713"/>
      <c r="DK24" s="738"/>
      <c r="DL24" s="737">
        <v>10820301</v>
      </c>
      <c r="DM24" s="713"/>
      <c r="DN24" s="713"/>
      <c r="DO24" s="713"/>
      <c r="DP24" s="713"/>
      <c r="DQ24" s="713"/>
      <c r="DR24" s="713"/>
      <c r="DS24" s="713"/>
      <c r="DT24" s="713"/>
      <c r="DU24" s="713"/>
      <c r="DV24" s="738"/>
      <c r="DW24" s="739">
        <v>50.2</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22641704</v>
      </c>
      <c r="S25" s="658"/>
      <c r="T25" s="658"/>
      <c r="U25" s="658"/>
      <c r="V25" s="658"/>
      <c r="W25" s="658"/>
      <c r="X25" s="658"/>
      <c r="Y25" s="659"/>
      <c r="Z25" s="695">
        <v>48.4</v>
      </c>
      <c r="AA25" s="695"/>
      <c r="AB25" s="695"/>
      <c r="AC25" s="695"/>
      <c r="AD25" s="696">
        <v>21294350</v>
      </c>
      <c r="AE25" s="696"/>
      <c r="AF25" s="696"/>
      <c r="AG25" s="696"/>
      <c r="AH25" s="696"/>
      <c r="AI25" s="696"/>
      <c r="AJ25" s="696"/>
      <c r="AK25" s="696"/>
      <c r="AL25" s="660">
        <v>99.6</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4"/>
      <c r="CD25" s="654" t="s">
        <v>282</v>
      </c>
      <c r="CE25" s="655"/>
      <c r="CF25" s="655"/>
      <c r="CG25" s="655"/>
      <c r="CH25" s="655"/>
      <c r="CI25" s="655"/>
      <c r="CJ25" s="655"/>
      <c r="CK25" s="655"/>
      <c r="CL25" s="655"/>
      <c r="CM25" s="655"/>
      <c r="CN25" s="655"/>
      <c r="CO25" s="655"/>
      <c r="CP25" s="655"/>
      <c r="CQ25" s="656"/>
      <c r="CR25" s="657">
        <v>5622450</v>
      </c>
      <c r="CS25" s="670"/>
      <c r="CT25" s="670"/>
      <c r="CU25" s="670"/>
      <c r="CV25" s="670"/>
      <c r="CW25" s="670"/>
      <c r="CX25" s="670"/>
      <c r="CY25" s="671"/>
      <c r="CZ25" s="660">
        <v>12.8</v>
      </c>
      <c r="DA25" s="672"/>
      <c r="DB25" s="672"/>
      <c r="DC25" s="673"/>
      <c r="DD25" s="663">
        <v>5016145</v>
      </c>
      <c r="DE25" s="670"/>
      <c r="DF25" s="670"/>
      <c r="DG25" s="670"/>
      <c r="DH25" s="670"/>
      <c r="DI25" s="670"/>
      <c r="DJ25" s="670"/>
      <c r="DK25" s="671"/>
      <c r="DL25" s="663">
        <v>4534649</v>
      </c>
      <c r="DM25" s="670"/>
      <c r="DN25" s="670"/>
      <c r="DO25" s="670"/>
      <c r="DP25" s="670"/>
      <c r="DQ25" s="670"/>
      <c r="DR25" s="670"/>
      <c r="DS25" s="670"/>
      <c r="DT25" s="670"/>
      <c r="DU25" s="670"/>
      <c r="DV25" s="671"/>
      <c r="DW25" s="660">
        <v>21</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8395</v>
      </c>
      <c r="S26" s="658"/>
      <c r="T26" s="658"/>
      <c r="U26" s="658"/>
      <c r="V26" s="658"/>
      <c r="W26" s="658"/>
      <c r="X26" s="658"/>
      <c r="Y26" s="659"/>
      <c r="Z26" s="695">
        <v>0</v>
      </c>
      <c r="AA26" s="695"/>
      <c r="AB26" s="695"/>
      <c r="AC26" s="695"/>
      <c r="AD26" s="696">
        <v>8395</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4"/>
      <c r="CD26" s="654" t="s">
        <v>285</v>
      </c>
      <c r="CE26" s="655"/>
      <c r="CF26" s="655"/>
      <c r="CG26" s="655"/>
      <c r="CH26" s="655"/>
      <c r="CI26" s="655"/>
      <c r="CJ26" s="655"/>
      <c r="CK26" s="655"/>
      <c r="CL26" s="655"/>
      <c r="CM26" s="655"/>
      <c r="CN26" s="655"/>
      <c r="CO26" s="655"/>
      <c r="CP26" s="655"/>
      <c r="CQ26" s="656"/>
      <c r="CR26" s="657">
        <v>2942484</v>
      </c>
      <c r="CS26" s="658"/>
      <c r="CT26" s="658"/>
      <c r="CU26" s="658"/>
      <c r="CV26" s="658"/>
      <c r="CW26" s="658"/>
      <c r="CX26" s="658"/>
      <c r="CY26" s="659"/>
      <c r="CZ26" s="660">
        <v>6.7</v>
      </c>
      <c r="DA26" s="672"/>
      <c r="DB26" s="672"/>
      <c r="DC26" s="673"/>
      <c r="DD26" s="663">
        <v>2680718</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120129</v>
      </c>
      <c r="S27" s="658"/>
      <c r="T27" s="658"/>
      <c r="U27" s="658"/>
      <c r="V27" s="658"/>
      <c r="W27" s="658"/>
      <c r="X27" s="658"/>
      <c r="Y27" s="659"/>
      <c r="Z27" s="695">
        <v>0.3</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11203101</v>
      </c>
      <c r="BH27" s="658"/>
      <c r="BI27" s="658"/>
      <c r="BJ27" s="658"/>
      <c r="BK27" s="658"/>
      <c r="BL27" s="658"/>
      <c r="BM27" s="658"/>
      <c r="BN27" s="659"/>
      <c r="BO27" s="695">
        <v>100</v>
      </c>
      <c r="BP27" s="695"/>
      <c r="BQ27" s="695"/>
      <c r="BR27" s="695"/>
      <c r="BS27" s="696">
        <v>207726</v>
      </c>
      <c r="BT27" s="696"/>
      <c r="BU27" s="696"/>
      <c r="BV27" s="696"/>
      <c r="BW27" s="696"/>
      <c r="BX27" s="696"/>
      <c r="BY27" s="696"/>
      <c r="BZ27" s="696"/>
      <c r="CA27" s="696"/>
      <c r="CB27" s="734"/>
      <c r="CD27" s="654" t="s">
        <v>288</v>
      </c>
      <c r="CE27" s="655"/>
      <c r="CF27" s="655"/>
      <c r="CG27" s="655"/>
      <c r="CH27" s="655"/>
      <c r="CI27" s="655"/>
      <c r="CJ27" s="655"/>
      <c r="CK27" s="655"/>
      <c r="CL27" s="655"/>
      <c r="CM27" s="655"/>
      <c r="CN27" s="655"/>
      <c r="CO27" s="655"/>
      <c r="CP27" s="655"/>
      <c r="CQ27" s="656"/>
      <c r="CR27" s="657">
        <v>6396158</v>
      </c>
      <c r="CS27" s="670"/>
      <c r="CT27" s="670"/>
      <c r="CU27" s="670"/>
      <c r="CV27" s="670"/>
      <c r="CW27" s="670"/>
      <c r="CX27" s="670"/>
      <c r="CY27" s="671"/>
      <c r="CZ27" s="660">
        <v>14.6</v>
      </c>
      <c r="DA27" s="672"/>
      <c r="DB27" s="672"/>
      <c r="DC27" s="673"/>
      <c r="DD27" s="663">
        <v>2307665</v>
      </c>
      <c r="DE27" s="670"/>
      <c r="DF27" s="670"/>
      <c r="DG27" s="670"/>
      <c r="DH27" s="670"/>
      <c r="DI27" s="670"/>
      <c r="DJ27" s="670"/>
      <c r="DK27" s="671"/>
      <c r="DL27" s="663">
        <v>1857029</v>
      </c>
      <c r="DM27" s="670"/>
      <c r="DN27" s="670"/>
      <c r="DO27" s="670"/>
      <c r="DP27" s="670"/>
      <c r="DQ27" s="670"/>
      <c r="DR27" s="670"/>
      <c r="DS27" s="670"/>
      <c r="DT27" s="670"/>
      <c r="DU27" s="670"/>
      <c r="DV27" s="671"/>
      <c r="DW27" s="660">
        <v>8.6</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260038</v>
      </c>
      <c r="S28" s="658"/>
      <c r="T28" s="658"/>
      <c r="U28" s="658"/>
      <c r="V28" s="658"/>
      <c r="W28" s="658"/>
      <c r="X28" s="658"/>
      <c r="Y28" s="659"/>
      <c r="Z28" s="695">
        <v>0.6</v>
      </c>
      <c r="AA28" s="695"/>
      <c r="AB28" s="695"/>
      <c r="AC28" s="695"/>
      <c r="AD28" s="696">
        <v>56825</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4485065</v>
      </c>
      <c r="CS28" s="658"/>
      <c r="CT28" s="658"/>
      <c r="CU28" s="658"/>
      <c r="CV28" s="658"/>
      <c r="CW28" s="658"/>
      <c r="CX28" s="658"/>
      <c r="CY28" s="659"/>
      <c r="CZ28" s="660">
        <v>10.199999999999999</v>
      </c>
      <c r="DA28" s="672"/>
      <c r="DB28" s="672"/>
      <c r="DC28" s="673"/>
      <c r="DD28" s="663">
        <v>4428623</v>
      </c>
      <c r="DE28" s="658"/>
      <c r="DF28" s="658"/>
      <c r="DG28" s="658"/>
      <c r="DH28" s="658"/>
      <c r="DI28" s="658"/>
      <c r="DJ28" s="658"/>
      <c r="DK28" s="659"/>
      <c r="DL28" s="663">
        <v>4428623</v>
      </c>
      <c r="DM28" s="658"/>
      <c r="DN28" s="658"/>
      <c r="DO28" s="658"/>
      <c r="DP28" s="658"/>
      <c r="DQ28" s="658"/>
      <c r="DR28" s="658"/>
      <c r="DS28" s="658"/>
      <c r="DT28" s="658"/>
      <c r="DU28" s="658"/>
      <c r="DV28" s="659"/>
      <c r="DW28" s="660">
        <v>20.5</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61239</v>
      </c>
      <c r="S29" s="658"/>
      <c r="T29" s="658"/>
      <c r="U29" s="658"/>
      <c r="V29" s="658"/>
      <c r="W29" s="658"/>
      <c r="X29" s="658"/>
      <c r="Y29" s="659"/>
      <c r="Z29" s="695">
        <v>0.1</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292</v>
      </c>
      <c r="CE29" s="677"/>
      <c r="CF29" s="654" t="s">
        <v>66</v>
      </c>
      <c r="CG29" s="655"/>
      <c r="CH29" s="655"/>
      <c r="CI29" s="655"/>
      <c r="CJ29" s="655"/>
      <c r="CK29" s="655"/>
      <c r="CL29" s="655"/>
      <c r="CM29" s="655"/>
      <c r="CN29" s="655"/>
      <c r="CO29" s="655"/>
      <c r="CP29" s="655"/>
      <c r="CQ29" s="656"/>
      <c r="CR29" s="657">
        <v>4485065</v>
      </c>
      <c r="CS29" s="670"/>
      <c r="CT29" s="670"/>
      <c r="CU29" s="670"/>
      <c r="CV29" s="670"/>
      <c r="CW29" s="670"/>
      <c r="CX29" s="670"/>
      <c r="CY29" s="671"/>
      <c r="CZ29" s="660">
        <v>10.199999999999999</v>
      </c>
      <c r="DA29" s="672"/>
      <c r="DB29" s="672"/>
      <c r="DC29" s="673"/>
      <c r="DD29" s="663">
        <v>4428623</v>
      </c>
      <c r="DE29" s="670"/>
      <c r="DF29" s="670"/>
      <c r="DG29" s="670"/>
      <c r="DH29" s="670"/>
      <c r="DI29" s="670"/>
      <c r="DJ29" s="670"/>
      <c r="DK29" s="671"/>
      <c r="DL29" s="663">
        <v>4428623</v>
      </c>
      <c r="DM29" s="670"/>
      <c r="DN29" s="670"/>
      <c r="DO29" s="670"/>
      <c r="DP29" s="670"/>
      <c r="DQ29" s="670"/>
      <c r="DR29" s="670"/>
      <c r="DS29" s="670"/>
      <c r="DT29" s="670"/>
      <c r="DU29" s="670"/>
      <c r="DV29" s="671"/>
      <c r="DW29" s="660">
        <v>20.5</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5940061</v>
      </c>
      <c r="S30" s="658"/>
      <c r="T30" s="658"/>
      <c r="U30" s="658"/>
      <c r="V30" s="658"/>
      <c r="W30" s="658"/>
      <c r="X30" s="658"/>
      <c r="Y30" s="659"/>
      <c r="Z30" s="695">
        <v>12.7</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4382719</v>
      </c>
      <c r="CS30" s="658"/>
      <c r="CT30" s="658"/>
      <c r="CU30" s="658"/>
      <c r="CV30" s="658"/>
      <c r="CW30" s="658"/>
      <c r="CX30" s="658"/>
      <c r="CY30" s="659"/>
      <c r="CZ30" s="660">
        <v>10</v>
      </c>
      <c r="DA30" s="672"/>
      <c r="DB30" s="672"/>
      <c r="DC30" s="673"/>
      <c r="DD30" s="663">
        <v>4326277</v>
      </c>
      <c r="DE30" s="658"/>
      <c r="DF30" s="658"/>
      <c r="DG30" s="658"/>
      <c r="DH30" s="658"/>
      <c r="DI30" s="658"/>
      <c r="DJ30" s="658"/>
      <c r="DK30" s="659"/>
      <c r="DL30" s="663">
        <v>4326277</v>
      </c>
      <c r="DM30" s="658"/>
      <c r="DN30" s="658"/>
      <c r="DO30" s="658"/>
      <c r="DP30" s="658"/>
      <c r="DQ30" s="658"/>
      <c r="DR30" s="658"/>
      <c r="DS30" s="658"/>
      <c r="DT30" s="658"/>
      <c r="DU30" s="658"/>
      <c r="DV30" s="659"/>
      <c r="DW30" s="660">
        <v>20.100000000000001</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97</v>
      </c>
      <c r="BN31" s="720"/>
      <c r="BO31" s="720"/>
      <c r="BP31" s="720"/>
      <c r="BQ31" s="722"/>
      <c r="BR31" s="719">
        <v>99.4</v>
      </c>
      <c r="BS31" s="720"/>
      <c r="BT31" s="720"/>
      <c r="BU31" s="720"/>
      <c r="BV31" s="720"/>
      <c r="BW31" s="720"/>
      <c r="BX31" s="721">
        <v>96.6</v>
      </c>
      <c r="BY31" s="720"/>
      <c r="BZ31" s="720"/>
      <c r="CA31" s="720"/>
      <c r="CB31" s="722"/>
      <c r="CD31" s="678"/>
      <c r="CE31" s="679"/>
      <c r="CF31" s="654" t="s">
        <v>300</v>
      </c>
      <c r="CG31" s="655"/>
      <c r="CH31" s="655"/>
      <c r="CI31" s="655"/>
      <c r="CJ31" s="655"/>
      <c r="CK31" s="655"/>
      <c r="CL31" s="655"/>
      <c r="CM31" s="655"/>
      <c r="CN31" s="655"/>
      <c r="CO31" s="655"/>
      <c r="CP31" s="655"/>
      <c r="CQ31" s="656"/>
      <c r="CR31" s="657">
        <v>102346</v>
      </c>
      <c r="CS31" s="670"/>
      <c r="CT31" s="670"/>
      <c r="CU31" s="670"/>
      <c r="CV31" s="670"/>
      <c r="CW31" s="670"/>
      <c r="CX31" s="670"/>
      <c r="CY31" s="671"/>
      <c r="CZ31" s="660">
        <v>0.2</v>
      </c>
      <c r="DA31" s="672"/>
      <c r="DB31" s="672"/>
      <c r="DC31" s="673"/>
      <c r="DD31" s="663">
        <v>102346</v>
      </c>
      <c r="DE31" s="670"/>
      <c r="DF31" s="670"/>
      <c r="DG31" s="670"/>
      <c r="DH31" s="670"/>
      <c r="DI31" s="670"/>
      <c r="DJ31" s="670"/>
      <c r="DK31" s="671"/>
      <c r="DL31" s="663">
        <v>102346</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2285551</v>
      </c>
      <c r="S32" s="658"/>
      <c r="T32" s="658"/>
      <c r="U32" s="658"/>
      <c r="V32" s="658"/>
      <c r="W32" s="658"/>
      <c r="X32" s="658"/>
      <c r="Y32" s="659"/>
      <c r="Z32" s="695">
        <v>4.9000000000000004</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0"/>
      <c r="AU32" s="214" t="s">
        <v>302</v>
      </c>
      <c r="AX32" s="654" t="s">
        <v>303</v>
      </c>
      <c r="AY32" s="655"/>
      <c r="AZ32" s="655"/>
      <c r="BA32" s="655"/>
      <c r="BB32" s="655"/>
      <c r="BC32" s="655"/>
      <c r="BD32" s="655"/>
      <c r="BE32" s="655"/>
      <c r="BF32" s="656"/>
      <c r="BG32" s="723">
        <v>99.6</v>
      </c>
      <c r="BH32" s="670"/>
      <c r="BI32" s="670"/>
      <c r="BJ32" s="670"/>
      <c r="BK32" s="670"/>
      <c r="BL32" s="670"/>
      <c r="BM32" s="661">
        <v>97.8</v>
      </c>
      <c r="BN32" s="670"/>
      <c r="BO32" s="670"/>
      <c r="BP32" s="670"/>
      <c r="BQ32" s="693"/>
      <c r="BR32" s="723">
        <v>99.5</v>
      </c>
      <c r="BS32" s="670"/>
      <c r="BT32" s="670"/>
      <c r="BU32" s="670"/>
      <c r="BV32" s="670"/>
      <c r="BW32" s="670"/>
      <c r="BX32" s="661">
        <v>97.5</v>
      </c>
      <c r="BY32" s="670"/>
      <c r="BZ32" s="670"/>
      <c r="CA32" s="670"/>
      <c r="CB32" s="693"/>
      <c r="CD32" s="680"/>
      <c r="CE32" s="681"/>
      <c r="CF32" s="654" t="s">
        <v>304</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57385</v>
      </c>
      <c r="S33" s="658"/>
      <c r="T33" s="658"/>
      <c r="U33" s="658"/>
      <c r="V33" s="658"/>
      <c r="W33" s="658"/>
      <c r="X33" s="658"/>
      <c r="Y33" s="659"/>
      <c r="Z33" s="695">
        <v>0.1</v>
      </c>
      <c r="AA33" s="695"/>
      <c r="AB33" s="695"/>
      <c r="AC33" s="695"/>
      <c r="AD33" s="696">
        <v>8924</v>
      </c>
      <c r="AE33" s="696"/>
      <c r="AF33" s="696"/>
      <c r="AG33" s="696"/>
      <c r="AH33" s="696"/>
      <c r="AI33" s="696"/>
      <c r="AJ33" s="696"/>
      <c r="AK33" s="696"/>
      <c r="AL33" s="660">
        <v>0</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99.3</v>
      </c>
      <c r="BH33" s="642"/>
      <c r="BI33" s="642"/>
      <c r="BJ33" s="642"/>
      <c r="BK33" s="642"/>
      <c r="BL33" s="642"/>
      <c r="BM33" s="688">
        <v>96</v>
      </c>
      <c r="BN33" s="642"/>
      <c r="BO33" s="642"/>
      <c r="BP33" s="642"/>
      <c r="BQ33" s="705"/>
      <c r="BR33" s="718">
        <v>99.2</v>
      </c>
      <c r="BS33" s="642"/>
      <c r="BT33" s="642"/>
      <c r="BU33" s="642"/>
      <c r="BV33" s="642"/>
      <c r="BW33" s="642"/>
      <c r="BX33" s="688">
        <v>95.4</v>
      </c>
      <c r="BY33" s="642"/>
      <c r="BZ33" s="642"/>
      <c r="CA33" s="642"/>
      <c r="CB33" s="705"/>
      <c r="CD33" s="654" t="s">
        <v>307</v>
      </c>
      <c r="CE33" s="655"/>
      <c r="CF33" s="655"/>
      <c r="CG33" s="655"/>
      <c r="CH33" s="655"/>
      <c r="CI33" s="655"/>
      <c r="CJ33" s="655"/>
      <c r="CK33" s="655"/>
      <c r="CL33" s="655"/>
      <c r="CM33" s="655"/>
      <c r="CN33" s="655"/>
      <c r="CO33" s="655"/>
      <c r="CP33" s="655"/>
      <c r="CQ33" s="656"/>
      <c r="CR33" s="657">
        <v>23246151</v>
      </c>
      <c r="CS33" s="670"/>
      <c r="CT33" s="670"/>
      <c r="CU33" s="670"/>
      <c r="CV33" s="670"/>
      <c r="CW33" s="670"/>
      <c r="CX33" s="670"/>
      <c r="CY33" s="671"/>
      <c r="CZ33" s="660">
        <v>52.9</v>
      </c>
      <c r="DA33" s="672"/>
      <c r="DB33" s="672"/>
      <c r="DC33" s="673"/>
      <c r="DD33" s="663">
        <v>18489697</v>
      </c>
      <c r="DE33" s="670"/>
      <c r="DF33" s="670"/>
      <c r="DG33" s="670"/>
      <c r="DH33" s="670"/>
      <c r="DI33" s="670"/>
      <c r="DJ33" s="670"/>
      <c r="DK33" s="671"/>
      <c r="DL33" s="663">
        <v>9217618</v>
      </c>
      <c r="DM33" s="670"/>
      <c r="DN33" s="670"/>
      <c r="DO33" s="670"/>
      <c r="DP33" s="670"/>
      <c r="DQ33" s="670"/>
      <c r="DR33" s="670"/>
      <c r="DS33" s="670"/>
      <c r="DT33" s="670"/>
      <c r="DU33" s="670"/>
      <c r="DV33" s="671"/>
      <c r="DW33" s="660">
        <v>42.8</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5456755</v>
      </c>
      <c r="S34" s="658"/>
      <c r="T34" s="658"/>
      <c r="U34" s="658"/>
      <c r="V34" s="658"/>
      <c r="W34" s="658"/>
      <c r="X34" s="658"/>
      <c r="Y34" s="659"/>
      <c r="Z34" s="695">
        <v>11.7</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7480467</v>
      </c>
      <c r="CS34" s="658"/>
      <c r="CT34" s="658"/>
      <c r="CU34" s="658"/>
      <c r="CV34" s="658"/>
      <c r="CW34" s="658"/>
      <c r="CX34" s="658"/>
      <c r="CY34" s="659"/>
      <c r="CZ34" s="660">
        <v>17</v>
      </c>
      <c r="DA34" s="672"/>
      <c r="DB34" s="672"/>
      <c r="DC34" s="673"/>
      <c r="DD34" s="663">
        <v>5684847</v>
      </c>
      <c r="DE34" s="658"/>
      <c r="DF34" s="658"/>
      <c r="DG34" s="658"/>
      <c r="DH34" s="658"/>
      <c r="DI34" s="658"/>
      <c r="DJ34" s="658"/>
      <c r="DK34" s="659"/>
      <c r="DL34" s="663">
        <v>2588397</v>
      </c>
      <c r="DM34" s="658"/>
      <c r="DN34" s="658"/>
      <c r="DO34" s="658"/>
      <c r="DP34" s="658"/>
      <c r="DQ34" s="658"/>
      <c r="DR34" s="658"/>
      <c r="DS34" s="658"/>
      <c r="DT34" s="658"/>
      <c r="DU34" s="658"/>
      <c r="DV34" s="659"/>
      <c r="DW34" s="660">
        <v>12</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4753650</v>
      </c>
      <c r="S35" s="658"/>
      <c r="T35" s="658"/>
      <c r="U35" s="658"/>
      <c r="V35" s="658"/>
      <c r="W35" s="658"/>
      <c r="X35" s="658"/>
      <c r="Y35" s="659"/>
      <c r="Z35" s="695">
        <v>10.199999999999999</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752333</v>
      </c>
      <c r="CS35" s="670"/>
      <c r="CT35" s="670"/>
      <c r="CU35" s="670"/>
      <c r="CV35" s="670"/>
      <c r="CW35" s="670"/>
      <c r="CX35" s="670"/>
      <c r="CY35" s="671"/>
      <c r="CZ35" s="660">
        <v>1.7</v>
      </c>
      <c r="DA35" s="672"/>
      <c r="DB35" s="672"/>
      <c r="DC35" s="673"/>
      <c r="DD35" s="663">
        <v>712958</v>
      </c>
      <c r="DE35" s="670"/>
      <c r="DF35" s="670"/>
      <c r="DG35" s="670"/>
      <c r="DH35" s="670"/>
      <c r="DI35" s="670"/>
      <c r="DJ35" s="670"/>
      <c r="DK35" s="671"/>
      <c r="DL35" s="663">
        <v>409658</v>
      </c>
      <c r="DM35" s="670"/>
      <c r="DN35" s="670"/>
      <c r="DO35" s="670"/>
      <c r="DP35" s="670"/>
      <c r="DQ35" s="670"/>
      <c r="DR35" s="670"/>
      <c r="DS35" s="670"/>
      <c r="DT35" s="670"/>
      <c r="DU35" s="670"/>
      <c r="DV35" s="671"/>
      <c r="DW35" s="660">
        <v>1.9</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2513315</v>
      </c>
      <c r="S36" s="658"/>
      <c r="T36" s="658"/>
      <c r="U36" s="658"/>
      <c r="V36" s="658"/>
      <c r="W36" s="658"/>
      <c r="X36" s="658"/>
      <c r="Y36" s="659"/>
      <c r="Z36" s="695">
        <v>5.4</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4289577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96988</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7066577</v>
      </c>
      <c r="CS36" s="658"/>
      <c r="CT36" s="658"/>
      <c r="CU36" s="658"/>
      <c r="CV36" s="658"/>
      <c r="CW36" s="658"/>
      <c r="CX36" s="658"/>
      <c r="CY36" s="659"/>
      <c r="CZ36" s="660">
        <v>16.100000000000001</v>
      </c>
      <c r="DA36" s="672"/>
      <c r="DB36" s="672"/>
      <c r="DC36" s="673"/>
      <c r="DD36" s="663">
        <v>6027400</v>
      </c>
      <c r="DE36" s="658"/>
      <c r="DF36" s="658"/>
      <c r="DG36" s="658"/>
      <c r="DH36" s="658"/>
      <c r="DI36" s="658"/>
      <c r="DJ36" s="658"/>
      <c r="DK36" s="659"/>
      <c r="DL36" s="663">
        <v>4030216</v>
      </c>
      <c r="DM36" s="658"/>
      <c r="DN36" s="658"/>
      <c r="DO36" s="658"/>
      <c r="DP36" s="658"/>
      <c r="DQ36" s="658"/>
      <c r="DR36" s="658"/>
      <c r="DS36" s="658"/>
      <c r="DT36" s="658"/>
      <c r="DU36" s="658"/>
      <c r="DV36" s="659"/>
      <c r="DW36" s="660">
        <v>18.7</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685478</v>
      </c>
      <c r="S37" s="658"/>
      <c r="T37" s="658"/>
      <c r="U37" s="658"/>
      <c r="V37" s="658"/>
      <c r="W37" s="658"/>
      <c r="X37" s="658"/>
      <c r="Y37" s="659"/>
      <c r="Z37" s="695">
        <v>1.5</v>
      </c>
      <c r="AA37" s="695"/>
      <c r="AB37" s="695"/>
      <c r="AC37" s="695"/>
      <c r="AD37" s="696">
        <v>1965</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1524319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67820</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2217979</v>
      </c>
      <c r="CS37" s="670"/>
      <c r="CT37" s="670"/>
      <c r="CU37" s="670"/>
      <c r="CV37" s="670"/>
      <c r="CW37" s="670"/>
      <c r="CX37" s="670"/>
      <c r="CY37" s="671"/>
      <c r="CZ37" s="660">
        <v>5.0999999999999996</v>
      </c>
      <c r="DA37" s="672"/>
      <c r="DB37" s="672"/>
      <c r="DC37" s="673"/>
      <c r="DD37" s="663">
        <v>2204038</v>
      </c>
      <c r="DE37" s="670"/>
      <c r="DF37" s="670"/>
      <c r="DG37" s="670"/>
      <c r="DH37" s="670"/>
      <c r="DI37" s="670"/>
      <c r="DJ37" s="670"/>
      <c r="DK37" s="671"/>
      <c r="DL37" s="663">
        <v>1988694</v>
      </c>
      <c r="DM37" s="670"/>
      <c r="DN37" s="670"/>
      <c r="DO37" s="670"/>
      <c r="DP37" s="670"/>
      <c r="DQ37" s="670"/>
      <c r="DR37" s="670"/>
      <c r="DS37" s="670"/>
      <c r="DT37" s="670"/>
      <c r="DU37" s="670"/>
      <c r="DV37" s="671"/>
      <c r="DW37" s="660">
        <v>9.1999999999999993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2025400</v>
      </c>
      <c r="S38" s="658"/>
      <c r="T38" s="658"/>
      <c r="U38" s="658"/>
      <c r="V38" s="658"/>
      <c r="W38" s="658"/>
      <c r="X38" s="658"/>
      <c r="Y38" s="659"/>
      <c r="Z38" s="695">
        <v>4.3</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t="s">
        <v>121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8986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2765258</v>
      </c>
      <c r="CS38" s="658"/>
      <c r="CT38" s="658"/>
      <c r="CU38" s="658"/>
      <c r="CV38" s="658"/>
      <c r="CW38" s="658"/>
      <c r="CX38" s="658"/>
      <c r="CY38" s="659"/>
      <c r="CZ38" s="660">
        <v>6.3</v>
      </c>
      <c r="DA38" s="672"/>
      <c r="DB38" s="672"/>
      <c r="DC38" s="673"/>
      <c r="DD38" s="663">
        <v>2274827</v>
      </c>
      <c r="DE38" s="658"/>
      <c r="DF38" s="658"/>
      <c r="DG38" s="658"/>
      <c r="DH38" s="658"/>
      <c r="DI38" s="658"/>
      <c r="DJ38" s="658"/>
      <c r="DK38" s="659"/>
      <c r="DL38" s="663">
        <v>2189347</v>
      </c>
      <c r="DM38" s="658"/>
      <c r="DN38" s="658"/>
      <c r="DO38" s="658"/>
      <c r="DP38" s="658"/>
      <c r="DQ38" s="658"/>
      <c r="DR38" s="658"/>
      <c r="DS38" s="658"/>
      <c r="DT38" s="658"/>
      <c r="DU38" s="658"/>
      <c r="DV38" s="659"/>
      <c r="DW38" s="660">
        <v>10.199999999999999</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13474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4808857</v>
      </c>
      <c r="CS39" s="670"/>
      <c r="CT39" s="670"/>
      <c r="CU39" s="670"/>
      <c r="CV39" s="670"/>
      <c r="CW39" s="670"/>
      <c r="CX39" s="670"/>
      <c r="CY39" s="671"/>
      <c r="CZ39" s="660">
        <v>11</v>
      </c>
      <c r="DA39" s="672"/>
      <c r="DB39" s="672"/>
      <c r="DC39" s="673"/>
      <c r="DD39" s="663">
        <v>3773045</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181000</v>
      </c>
      <c r="S40" s="658"/>
      <c r="T40" s="658"/>
      <c r="U40" s="658"/>
      <c r="V40" s="658"/>
      <c r="W40" s="658"/>
      <c r="X40" s="658"/>
      <c r="Y40" s="659"/>
      <c r="Z40" s="695">
        <v>0.4</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95</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372659</v>
      </c>
      <c r="CS40" s="658"/>
      <c r="CT40" s="658"/>
      <c r="CU40" s="658"/>
      <c r="CV40" s="658"/>
      <c r="CW40" s="658"/>
      <c r="CX40" s="658"/>
      <c r="CY40" s="659"/>
      <c r="CZ40" s="660">
        <v>0.8</v>
      </c>
      <c r="DA40" s="672"/>
      <c r="DB40" s="672"/>
      <c r="DC40" s="673"/>
      <c r="DD40" s="663">
        <v>16620</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46809100</v>
      </c>
      <c r="S41" s="682"/>
      <c r="T41" s="682"/>
      <c r="U41" s="682"/>
      <c r="V41" s="682"/>
      <c r="W41" s="682"/>
      <c r="X41" s="682"/>
      <c r="Y41" s="685"/>
      <c r="Z41" s="686">
        <v>100</v>
      </c>
      <c r="AA41" s="686"/>
      <c r="AB41" s="686"/>
      <c r="AC41" s="686"/>
      <c r="AD41" s="687">
        <v>21370459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487487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2277771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4162319</v>
      </c>
      <c r="CS42" s="670"/>
      <c r="CT42" s="670"/>
      <c r="CU42" s="670"/>
      <c r="CV42" s="670"/>
      <c r="CW42" s="670"/>
      <c r="CX42" s="670"/>
      <c r="CY42" s="671"/>
      <c r="CZ42" s="660">
        <v>9.5</v>
      </c>
      <c r="DA42" s="672"/>
      <c r="DB42" s="672"/>
      <c r="DC42" s="673"/>
      <c r="DD42" s="663">
        <v>1146486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170641</v>
      </c>
      <c r="CS43" s="670"/>
      <c r="CT43" s="670"/>
      <c r="CU43" s="670"/>
      <c r="CV43" s="670"/>
      <c r="CW43" s="670"/>
      <c r="CX43" s="670"/>
      <c r="CY43" s="671"/>
      <c r="CZ43" s="660">
        <v>0.4</v>
      </c>
      <c r="DA43" s="672"/>
      <c r="DB43" s="672"/>
      <c r="DC43" s="673"/>
      <c r="DD43" s="663">
        <v>170641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4016590</v>
      </c>
      <c r="CS44" s="658"/>
      <c r="CT44" s="658"/>
      <c r="CU44" s="658"/>
      <c r="CV44" s="658"/>
      <c r="CW44" s="658"/>
      <c r="CX44" s="658"/>
      <c r="CY44" s="659"/>
      <c r="CZ44" s="660">
        <v>9.1</v>
      </c>
      <c r="DA44" s="661"/>
      <c r="DB44" s="661"/>
      <c r="DC44" s="662"/>
      <c r="DD44" s="663">
        <v>1018276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1952183</v>
      </c>
      <c r="CS45" s="670"/>
      <c r="CT45" s="670"/>
      <c r="CU45" s="670"/>
      <c r="CV45" s="670"/>
      <c r="CW45" s="670"/>
      <c r="CX45" s="670"/>
      <c r="CY45" s="671"/>
      <c r="CZ45" s="660">
        <v>4.4000000000000004</v>
      </c>
      <c r="DA45" s="672"/>
      <c r="DB45" s="672"/>
      <c r="DC45" s="673"/>
      <c r="DD45" s="663">
        <v>117447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1946711</v>
      </c>
      <c r="CS46" s="658"/>
      <c r="CT46" s="658"/>
      <c r="CU46" s="658"/>
      <c r="CV46" s="658"/>
      <c r="CW46" s="658"/>
      <c r="CX46" s="658"/>
      <c r="CY46" s="659"/>
      <c r="CZ46" s="660">
        <v>4.4000000000000004</v>
      </c>
      <c r="DA46" s="661"/>
      <c r="DB46" s="661"/>
      <c r="DC46" s="662"/>
      <c r="DD46" s="663">
        <v>866413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145729</v>
      </c>
      <c r="CS47" s="670"/>
      <c r="CT47" s="670"/>
      <c r="CU47" s="670"/>
      <c r="CV47" s="670"/>
      <c r="CW47" s="670"/>
      <c r="CX47" s="670"/>
      <c r="CY47" s="671"/>
      <c r="CZ47" s="660">
        <v>0.3</v>
      </c>
      <c r="DA47" s="672"/>
      <c r="DB47" s="672"/>
      <c r="DC47" s="673"/>
      <c r="DD47" s="663">
        <v>128210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43912143</v>
      </c>
      <c r="CS49" s="642"/>
      <c r="CT49" s="642"/>
      <c r="CU49" s="642"/>
      <c r="CV49" s="642"/>
      <c r="CW49" s="642"/>
      <c r="CX49" s="642"/>
      <c r="CY49" s="643"/>
      <c r="CZ49" s="644">
        <v>100</v>
      </c>
      <c r="DA49" s="645"/>
      <c r="DB49" s="645"/>
      <c r="DC49" s="646"/>
      <c r="DD49" s="647">
        <v>31388616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KOnkcMJ5f59aPIwVCHYrTBZRsVDcYoaKQQQa2DVBSNRdIk7jEGLMMsrwzZO6vnu65gHx7ugbU/FZr3CTvEwIiw==" saltValue="P9VqHXe8A9K7tUCKLEWa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5" t="s">
        <v>352</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353</v>
      </c>
      <c r="DK2" s="1127"/>
      <c r="DL2" s="1127"/>
      <c r="DM2" s="1127"/>
      <c r="DN2" s="1127"/>
      <c r="DO2" s="1128"/>
      <c r="DP2" s="228"/>
      <c r="DQ2" s="1126" t="s">
        <v>354</v>
      </c>
      <c r="DR2" s="1127"/>
      <c r="DS2" s="1127"/>
      <c r="DT2" s="1127"/>
      <c r="DU2" s="1127"/>
      <c r="DV2" s="1127"/>
      <c r="DW2" s="1127"/>
      <c r="DX2" s="1127"/>
      <c r="DY2" s="1127"/>
      <c r="DZ2" s="112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4" t="s">
        <v>355</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0" t="s">
        <v>357</v>
      </c>
      <c r="B5" s="1031"/>
      <c r="C5" s="1031"/>
      <c r="D5" s="1031"/>
      <c r="E5" s="1031"/>
      <c r="F5" s="1031"/>
      <c r="G5" s="1031"/>
      <c r="H5" s="1031"/>
      <c r="I5" s="1031"/>
      <c r="J5" s="1031"/>
      <c r="K5" s="1031"/>
      <c r="L5" s="1031"/>
      <c r="M5" s="1031"/>
      <c r="N5" s="1031"/>
      <c r="O5" s="1031"/>
      <c r="P5" s="1032"/>
      <c r="Q5" s="1036" t="s">
        <v>358</v>
      </c>
      <c r="R5" s="1037"/>
      <c r="S5" s="1037"/>
      <c r="T5" s="1037"/>
      <c r="U5" s="1038"/>
      <c r="V5" s="1036" t="s">
        <v>359</v>
      </c>
      <c r="W5" s="1037"/>
      <c r="X5" s="1037"/>
      <c r="Y5" s="1037"/>
      <c r="Z5" s="1038"/>
      <c r="AA5" s="1036" t="s">
        <v>360</v>
      </c>
      <c r="AB5" s="1037"/>
      <c r="AC5" s="1037"/>
      <c r="AD5" s="1037"/>
      <c r="AE5" s="1037"/>
      <c r="AF5" s="1129" t="s">
        <v>361</v>
      </c>
      <c r="AG5" s="1037"/>
      <c r="AH5" s="1037"/>
      <c r="AI5" s="1037"/>
      <c r="AJ5" s="1050"/>
      <c r="AK5" s="1037" t="s">
        <v>362</v>
      </c>
      <c r="AL5" s="1037"/>
      <c r="AM5" s="1037"/>
      <c r="AN5" s="1037"/>
      <c r="AO5" s="1038"/>
      <c r="AP5" s="1036" t="s">
        <v>363</v>
      </c>
      <c r="AQ5" s="1037"/>
      <c r="AR5" s="1037"/>
      <c r="AS5" s="1037"/>
      <c r="AT5" s="1038"/>
      <c r="AU5" s="1036" t="s">
        <v>364</v>
      </c>
      <c r="AV5" s="1037"/>
      <c r="AW5" s="1037"/>
      <c r="AX5" s="1037"/>
      <c r="AY5" s="1050"/>
      <c r="AZ5" s="232"/>
      <c r="BA5" s="232"/>
      <c r="BB5" s="232"/>
      <c r="BC5" s="232"/>
      <c r="BD5" s="232"/>
      <c r="BE5" s="233"/>
      <c r="BF5" s="233"/>
      <c r="BG5" s="233"/>
      <c r="BH5" s="233"/>
      <c r="BI5" s="233"/>
      <c r="BJ5" s="233"/>
      <c r="BK5" s="233"/>
      <c r="BL5" s="233"/>
      <c r="BM5" s="233"/>
      <c r="BN5" s="233"/>
      <c r="BO5" s="233"/>
      <c r="BP5" s="233"/>
      <c r="BQ5" s="1030" t="s">
        <v>365</v>
      </c>
      <c r="BR5" s="1031"/>
      <c r="BS5" s="1031"/>
      <c r="BT5" s="1031"/>
      <c r="BU5" s="1031"/>
      <c r="BV5" s="1031"/>
      <c r="BW5" s="1031"/>
      <c r="BX5" s="1031"/>
      <c r="BY5" s="1031"/>
      <c r="BZ5" s="1031"/>
      <c r="CA5" s="1031"/>
      <c r="CB5" s="1031"/>
      <c r="CC5" s="1031"/>
      <c r="CD5" s="1031"/>
      <c r="CE5" s="1031"/>
      <c r="CF5" s="1031"/>
      <c r="CG5" s="1032"/>
      <c r="CH5" s="1036" t="s">
        <v>366</v>
      </c>
      <c r="CI5" s="1037"/>
      <c r="CJ5" s="1037"/>
      <c r="CK5" s="1037"/>
      <c r="CL5" s="1038"/>
      <c r="CM5" s="1036" t="s">
        <v>367</v>
      </c>
      <c r="CN5" s="1037"/>
      <c r="CO5" s="1037"/>
      <c r="CP5" s="1037"/>
      <c r="CQ5" s="1038"/>
      <c r="CR5" s="1036" t="s">
        <v>368</v>
      </c>
      <c r="CS5" s="1037"/>
      <c r="CT5" s="1037"/>
      <c r="CU5" s="1037"/>
      <c r="CV5" s="1038"/>
      <c r="CW5" s="1036" t="s">
        <v>369</v>
      </c>
      <c r="CX5" s="1037"/>
      <c r="CY5" s="1037"/>
      <c r="CZ5" s="1037"/>
      <c r="DA5" s="1038"/>
      <c r="DB5" s="1036" t="s">
        <v>370</v>
      </c>
      <c r="DC5" s="1037"/>
      <c r="DD5" s="1037"/>
      <c r="DE5" s="1037"/>
      <c r="DF5" s="1038"/>
      <c r="DG5" s="1119" t="s">
        <v>371</v>
      </c>
      <c r="DH5" s="1120"/>
      <c r="DI5" s="1120"/>
      <c r="DJ5" s="1120"/>
      <c r="DK5" s="1121"/>
      <c r="DL5" s="1119" t="s">
        <v>372</v>
      </c>
      <c r="DM5" s="1120"/>
      <c r="DN5" s="1120"/>
      <c r="DO5" s="1120"/>
      <c r="DP5" s="1121"/>
      <c r="DQ5" s="1036" t="s">
        <v>373</v>
      </c>
      <c r="DR5" s="1037"/>
      <c r="DS5" s="1037"/>
      <c r="DT5" s="1037"/>
      <c r="DU5" s="1038"/>
      <c r="DV5" s="1036" t="s">
        <v>364</v>
      </c>
      <c r="DW5" s="1037"/>
      <c r="DX5" s="1037"/>
      <c r="DY5" s="1037"/>
      <c r="DZ5" s="1050"/>
      <c r="EA5" s="234"/>
    </row>
    <row r="6" spans="1:131" s="235" customFormat="1" ht="26.25" customHeight="1" thickBot="1" x14ac:dyDescent="0.25">
      <c r="A6" s="1033"/>
      <c r="B6" s="1034"/>
      <c r="C6" s="1034"/>
      <c r="D6" s="1034"/>
      <c r="E6" s="1034"/>
      <c r="F6" s="1034"/>
      <c r="G6" s="1034"/>
      <c r="H6" s="1034"/>
      <c r="I6" s="1034"/>
      <c r="J6" s="1034"/>
      <c r="K6" s="1034"/>
      <c r="L6" s="1034"/>
      <c r="M6" s="1034"/>
      <c r="N6" s="1034"/>
      <c r="O6" s="1034"/>
      <c r="P6" s="1035"/>
      <c r="Q6" s="1039"/>
      <c r="R6" s="1040"/>
      <c r="S6" s="1040"/>
      <c r="T6" s="1040"/>
      <c r="U6" s="1041"/>
      <c r="V6" s="1039"/>
      <c r="W6" s="1040"/>
      <c r="X6" s="1040"/>
      <c r="Y6" s="1040"/>
      <c r="Z6" s="1041"/>
      <c r="AA6" s="1039"/>
      <c r="AB6" s="1040"/>
      <c r="AC6" s="1040"/>
      <c r="AD6" s="1040"/>
      <c r="AE6" s="1040"/>
      <c r="AF6" s="1130"/>
      <c r="AG6" s="1040"/>
      <c r="AH6" s="1040"/>
      <c r="AI6" s="1040"/>
      <c r="AJ6" s="1051"/>
      <c r="AK6" s="1040"/>
      <c r="AL6" s="1040"/>
      <c r="AM6" s="1040"/>
      <c r="AN6" s="1040"/>
      <c r="AO6" s="1041"/>
      <c r="AP6" s="1039"/>
      <c r="AQ6" s="1040"/>
      <c r="AR6" s="1040"/>
      <c r="AS6" s="1040"/>
      <c r="AT6" s="1041"/>
      <c r="AU6" s="1039"/>
      <c r="AV6" s="1040"/>
      <c r="AW6" s="1040"/>
      <c r="AX6" s="1040"/>
      <c r="AY6" s="1051"/>
      <c r="AZ6" s="232"/>
      <c r="BA6" s="232"/>
      <c r="BB6" s="232"/>
      <c r="BC6" s="232"/>
      <c r="BD6" s="232"/>
      <c r="BE6" s="233"/>
      <c r="BF6" s="233"/>
      <c r="BG6" s="233"/>
      <c r="BH6" s="233"/>
      <c r="BI6" s="233"/>
      <c r="BJ6" s="233"/>
      <c r="BK6" s="233"/>
      <c r="BL6" s="233"/>
      <c r="BM6" s="233"/>
      <c r="BN6" s="233"/>
      <c r="BO6" s="233"/>
      <c r="BP6" s="233"/>
      <c r="BQ6" s="1033"/>
      <c r="BR6" s="1034"/>
      <c r="BS6" s="1034"/>
      <c r="BT6" s="1034"/>
      <c r="BU6" s="1034"/>
      <c r="BV6" s="1034"/>
      <c r="BW6" s="1034"/>
      <c r="BX6" s="1034"/>
      <c r="BY6" s="1034"/>
      <c r="BZ6" s="1034"/>
      <c r="CA6" s="1034"/>
      <c r="CB6" s="1034"/>
      <c r="CC6" s="1034"/>
      <c r="CD6" s="1034"/>
      <c r="CE6" s="1034"/>
      <c r="CF6" s="1034"/>
      <c r="CG6" s="1035"/>
      <c r="CH6" s="1039"/>
      <c r="CI6" s="1040"/>
      <c r="CJ6" s="1040"/>
      <c r="CK6" s="1040"/>
      <c r="CL6" s="1041"/>
      <c r="CM6" s="1039"/>
      <c r="CN6" s="1040"/>
      <c r="CO6" s="1040"/>
      <c r="CP6" s="1040"/>
      <c r="CQ6" s="1041"/>
      <c r="CR6" s="1039"/>
      <c r="CS6" s="1040"/>
      <c r="CT6" s="1040"/>
      <c r="CU6" s="1040"/>
      <c r="CV6" s="1041"/>
      <c r="CW6" s="1039"/>
      <c r="CX6" s="1040"/>
      <c r="CY6" s="1040"/>
      <c r="CZ6" s="1040"/>
      <c r="DA6" s="1041"/>
      <c r="DB6" s="1039"/>
      <c r="DC6" s="1040"/>
      <c r="DD6" s="1040"/>
      <c r="DE6" s="1040"/>
      <c r="DF6" s="1041"/>
      <c r="DG6" s="1122"/>
      <c r="DH6" s="1123"/>
      <c r="DI6" s="1123"/>
      <c r="DJ6" s="1123"/>
      <c r="DK6" s="1124"/>
      <c r="DL6" s="1122"/>
      <c r="DM6" s="1123"/>
      <c r="DN6" s="1123"/>
      <c r="DO6" s="1123"/>
      <c r="DP6" s="1124"/>
      <c r="DQ6" s="1039"/>
      <c r="DR6" s="1040"/>
      <c r="DS6" s="1040"/>
      <c r="DT6" s="1040"/>
      <c r="DU6" s="1041"/>
      <c r="DV6" s="1039"/>
      <c r="DW6" s="1040"/>
      <c r="DX6" s="1040"/>
      <c r="DY6" s="1040"/>
      <c r="DZ6" s="1051"/>
      <c r="EA6" s="234"/>
    </row>
    <row r="7" spans="1:131" s="235" customFormat="1" ht="26.25" customHeight="1" thickTop="1" x14ac:dyDescent="0.2">
      <c r="A7" s="236">
        <v>1</v>
      </c>
      <c r="B7" s="1082" t="s">
        <v>374</v>
      </c>
      <c r="C7" s="1083"/>
      <c r="D7" s="1083"/>
      <c r="E7" s="1083"/>
      <c r="F7" s="1083"/>
      <c r="G7" s="1083"/>
      <c r="H7" s="1083"/>
      <c r="I7" s="1083"/>
      <c r="J7" s="1083"/>
      <c r="K7" s="1083"/>
      <c r="L7" s="1083"/>
      <c r="M7" s="1083"/>
      <c r="N7" s="1083"/>
      <c r="O7" s="1083"/>
      <c r="P7" s="1084"/>
      <c r="Q7" s="1137">
        <v>52316</v>
      </c>
      <c r="R7" s="1138"/>
      <c r="S7" s="1138"/>
      <c r="T7" s="1138"/>
      <c r="U7" s="1138"/>
      <c r="V7" s="1138">
        <v>49419</v>
      </c>
      <c r="W7" s="1138"/>
      <c r="X7" s="1138"/>
      <c r="Y7" s="1138"/>
      <c r="Z7" s="1138"/>
      <c r="AA7" s="1138">
        <v>2897</v>
      </c>
      <c r="AB7" s="1138"/>
      <c r="AC7" s="1138"/>
      <c r="AD7" s="1138"/>
      <c r="AE7" s="1139"/>
      <c r="AF7" s="1140">
        <v>2466</v>
      </c>
      <c r="AG7" s="1141"/>
      <c r="AH7" s="1141"/>
      <c r="AI7" s="1141"/>
      <c r="AJ7" s="1142"/>
      <c r="AK7" s="1143">
        <v>4754</v>
      </c>
      <c r="AL7" s="1144"/>
      <c r="AM7" s="1144"/>
      <c r="AN7" s="1144"/>
      <c r="AO7" s="1144"/>
      <c r="AP7" s="1144">
        <v>41168</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4" t="s">
        <v>563</v>
      </c>
      <c r="BT7" s="1135"/>
      <c r="BU7" s="1135"/>
      <c r="BV7" s="1135"/>
      <c r="BW7" s="1135"/>
      <c r="BX7" s="1135"/>
      <c r="BY7" s="1135"/>
      <c r="BZ7" s="1135"/>
      <c r="CA7" s="1135"/>
      <c r="CB7" s="1135"/>
      <c r="CC7" s="1135"/>
      <c r="CD7" s="1135"/>
      <c r="CE7" s="1135"/>
      <c r="CF7" s="1135"/>
      <c r="CG7" s="1147"/>
      <c r="CH7" s="1131">
        <v>1</v>
      </c>
      <c r="CI7" s="1132"/>
      <c r="CJ7" s="1132"/>
      <c r="CK7" s="1132"/>
      <c r="CL7" s="1133"/>
      <c r="CM7" s="1131">
        <v>201</v>
      </c>
      <c r="CN7" s="1132"/>
      <c r="CO7" s="1132"/>
      <c r="CP7" s="1132"/>
      <c r="CQ7" s="1133"/>
      <c r="CR7" s="1131">
        <v>53</v>
      </c>
      <c r="CS7" s="1132"/>
      <c r="CT7" s="1132"/>
      <c r="CU7" s="1132"/>
      <c r="CV7" s="1133"/>
      <c r="CW7" s="1131">
        <v>13</v>
      </c>
      <c r="CX7" s="1132"/>
      <c r="CY7" s="1132"/>
      <c r="CZ7" s="1132"/>
      <c r="DA7" s="1133"/>
      <c r="DB7" s="1131" t="s">
        <v>543</v>
      </c>
      <c r="DC7" s="1132"/>
      <c r="DD7" s="1132"/>
      <c r="DE7" s="1132"/>
      <c r="DF7" s="1133"/>
      <c r="DG7" s="1131" t="s">
        <v>567</v>
      </c>
      <c r="DH7" s="1132"/>
      <c r="DI7" s="1132"/>
      <c r="DJ7" s="1132"/>
      <c r="DK7" s="1133"/>
      <c r="DL7" s="1131" t="s">
        <v>568</v>
      </c>
      <c r="DM7" s="1132"/>
      <c r="DN7" s="1132"/>
      <c r="DO7" s="1132"/>
      <c r="DP7" s="1133"/>
      <c r="DQ7" s="1131" t="s">
        <v>543</v>
      </c>
      <c r="DR7" s="1132"/>
      <c r="DS7" s="1132"/>
      <c r="DT7" s="1132"/>
      <c r="DU7" s="1133"/>
      <c r="DV7" s="1134"/>
      <c r="DW7" s="1135"/>
      <c r="DX7" s="1135"/>
      <c r="DY7" s="1135"/>
      <c r="DZ7" s="1136"/>
      <c r="EA7" s="234"/>
    </row>
    <row r="8" spans="1:131" s="235" customFormat="1" ht="26.25" customHeight="1" x14ac:dyDescent="0.2">
      <c r="A8" s="238">
        <v>2</v>
      </c>
      <c r="B8" s="1065" t="s">
        <v>375</v>
      </c>
      <c r="C8" s="1066"/>
      <c r="D8" s="1066"/>
      <c r="E8" s="1066"/>
      <c r="F8" s="1066"/>
      <c r="G8" s="1066"/>
      <c r="H8" s="1066"/>
      <c r="I8" s="1066"/>
      <c r="J8" s="1066"/>
      <c r="K8" s="1066"/>
      <c r="L8" s="1066"/>
      <c r="M8" s="1066"/>
      <c r="N8" s="1066"/>
      <c r="O8" s="1066"/>
      <c r="P8" s="1067"/>
      <c r="Q8" s="1073">
        <v>2</v>
      </c>
      <c r="R8" s="1074"/>
      <c r="S8" s="1074"/>
      <c r="T8" s="1074"/>
      <c r="U8" s="1074"/>
      <c r="V8" s="1074">
        <v>2</v>
      </c>
      <c r="W8" s="1074"/>
      <c r="X8" s="1074"/>
      <c r="Y8" s="1074"/>
      <c r="Z8" s="1074"/>
      <c r="AA8" s="1074">
        <v>0</v>
      </c>
      <c r="AB8" s="1074"/>
      <c r="AC8" s="1074"/>
      <c r="AD8" s="1074"/>
      <c r="AE8" s="1075"/>
      <c r="AF8" s="1070" t="s">
        <v>121</v>
      </c>
      <c r="AG8" s="1071"/>
      <c r="AH8" s="1071"/>
      <c r="AI8" s="1071"/>
      <c r="AJ8" s="1072"/>
      <c r="AK8" s="1115">
        <v>0</v>
      </c>
      <c r="AL8" s="1116"/>
      <c r="AM8" s="1116"/>
      <c r="AN8" s="1116"/>
      <c r="AO8" s="1116"/>
      <c r="AP8" s="1116" t="s">
        <v>543</v>
      </c>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7" t="s">
        <v>564</v>
      </c>
      <c r="BT8" s="1028"/>
      <c r="BU8" s="1028"/>
      <c r="BV8" s="1028"/>
      <c r="BW8" s="1028"/>
      <c r="BX8" s="1028"/>
      <c r="BY8" s="1028"/>
      <c r="BZ8" s="1028"/>
      <c r="CA8" s="1028"/>
      <c r="CB8" s="1028"/>
      <c r="CC8" s="1028"/>
      <c r="CD8" s="1028"/>
      <c r="CE8" s="1028"/>
      <c r="CF8" s="1028"/>
      <c r="CG8" s="1049"/>
      <c r="CH8" s="1024">
        <v>45</v>
      </c>
      <c r="CI8" s="1025"/>
      <c r="CJ8" s="1025"/>
      <c r="CK8" s="1025"/>
      <c r="CL8" s="1026"/>
      <c r="CM8" s="1024">
        <v>438</v>
      </c>
      <c r="CN8" s="1025"/>
      <c r="CO8" s="1025"/>
      <c r="CP8" s="1025"/>
      <c r="CQ8" s="1026"/>
      <c r="CR8" s="1024">
        <v>15</v>
      </c>
      <c r="CS8" s="1025"/>
      <c r="CT8" s="1025"/>
      <c r="CU8" s="1025"/>
      <c r="CV8" s="1026"/>
      <c r="CW8" s="1024">
        <v>1</v>
      </c>
      <c r="CX8" s="1025"/>
      <c r="CY8" s="1025"/>
      <c r="CZ8" s="1025"/>
      <c r="DA8" s="1026"/>
      <c r="DB8" s="1024" t="s">
        <v>569</v>
      </c>
      <c r="DC8" s="1025"/>
      <c r="DD8" s="1025"/>
      <c r="DE8" s="1025"/>
      <c r="DF8" s="1026"/>
      <c r="DG8" s="1024" t="s">
        <v>543</v>
      </c>
      <c r="DH8" s="1025"/>
      <c r="DI8" s="1025"/>
      <c r="DJ8" s="1025"/>
      <c r="DK8" s="1026"/>
      <c r="DL8" s="1024" t="s">
        <v>543</v>
      </c>
      <c r="DM8" s="1025"/>
      <c r="DN8" s="1025"/>
      <c r="DO8" s="1025"/>
      <c r="DP8" s="1026"/>
      <c r="DQ8" s="1024" t="s">
        <v>569</v>
      </c>
      <c r="DR8" s="1025"/>
      <c r="DS8" s="1025"/>
      <c r="DT8" s="1025"/>
      <c r="DU8" s="1026"/>
      <c r="DV8" s="1027"/>
      <c r="DW8" s="1028"/>
      <c r="DX8" s="1028"/>
      <c r="DY8" s="1028"/>
      <c r="DZ8" s="1029"/>
      <c r="EA8" s="234"/>
    </row>
    <row r="9" spans="1:131" s="235" customFormat="1" ht="26.25" customHeight="1" x14ac:dyDescent="0.2">
      <c r="A9" s="238">
        <v>3</v>
      </c>
      <c r="B9" s="1065"/>
      <c r="C9" s="1066"/>
      <c r="D9" s="1066"/>
      <c r="E9" s="1066"/>
      <c r="F9" s="1066"/>
      <c r="G9" s="1066"/>
      <c r="H9" s="1066"/>
      <c r="I9" s="1066"/>
      <c r="J9" s="1066"/>
      <c r="K9" s="1066"/>
      <c r="L9" s="1066"/>
      <c r="M9" s="1066"/>
      <c r="N9" s="1066"/>
      <c r="O9" s="1066"/>
      <c r="P9" s="1067"/>
      <c r="Q9" s="1073"/>
      <c r="R9" s="1074"/>
      <c r="S9" s="1074"/>
      <c r="T9" s="1074"/>
      <c r="U9" s="1074"/>
      <c r="V9" s="1074"/>
      <c r="W9" s="1074"/>
      <c r="X9" s="1074"/>
      <c r="Y9" s="1074"/>
      <c r="Z9" s="1074"/>
      <c r="AA9" s="1074"/>
      <c r="AB9" s="1074"/>
      <c r="AC9" s="1074"/>
      <c r="AD9" s="1074"/>
      <c r="AE9" s="1075"/>
      <c r="AF9" s="1070"/>
      <c r="AG9" s="1071"/>
      <c r="AH9" s="1071"/>
      <c r="AI9" s="1071"/>
      <c r="AJ9" s="1072"/>
      <c r="AK9" s="1115"/>
      <c r="AL9" s="1116"/>
      <c r="AM9" s="1116"/>
      <c r="AN9" s="1116"/>
      <c r="AO9" s="1116"/>
      <c r="AP9" s="1116"/>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7" t="s">
        <v>565</v>
      </c>
      <c r="BT9" s="1028"/>
      <c r="BU9" s="1028"/>
      <c r="BV9" s="1028"/>
      <c r="BW9" s="1028"/>
      <c r="BX9" s="1028"/>
      <c r="BY9" s="1028"/>
      <c r="BZ9" s="1028"/>
      <c r="CA9" s="1028"/>
      <c r="CB9" s="1028"/>
      <c r="CC9" s="1028"/>
      <c r="CD9" s="1028"/>
      <c r="CE9" s="1028"/>
      <c r="CF9" s="1028"/>
      <c r="CG9" s="1049"/>
      <c r="CH9" s="1024">
        <v>22</v>
      </c>
      <c r="CI9" s="1025"/>
      <c r="CJ9" s="1025"/>
      <c r="CK9" s="1025"/>
      <c r="CL9" s="1026"/>
      <c r="CM9" s="1024">
        <v>1107</v>
      </c>
      <c r="CN9" s="1025"/>
      <c r="CO9" s="1025"/>
      <c r="CP9" s="1025"/>
      <c r="CQ9" s="1026"/>
      <c r="CR9" s="1024">
        <v>2</v>
      </c>
      <c r="CS9" s="1025"/>
      <c r="CT9" s="1025"/>
      <c r="CU9" s="1025"/>
      <c r="CV9" s="1026"/>
      <c r="CW9" s="1024" t="s">
        <v>543</v>
      </c>
      <c r="CX9" s="1025"/>
      <c r="CY9" s="1025"/>
      <c r="CZ9" s="1025"/>
      <c r="DA9" s="1026"/>
      <c r="DB9" s="1024" t="s">
        <v>543</v>
      </c>
      <c r="DC9" s="1025"/>
      <c r="DD9" s="1025"/>
      <c r="DE9" s="1025"/>
      <c r="DF9" s="1026"/>
      <c r="DG9" s="1024" t="s">
        <v>543</v>
      </c>
      <c r="DH9" s="1025"/>
      <c r="DI9" s="1025"/>
      <c r="DJ9" s="1025"/>
      <c r="DK9" s="1026"/>
      <c r="DL9" s="1024" t="s">
        <v>543</v>
      </c>
      <c r="DM9" s="1025"/>
      <c r="DN9" s="1025"/>
      <c r="DO9" s="1025"/>
      <c r="DP9" s="1026"/>
      <c r="DQ9" s="1024" t="s">
        <v>570</v>
      </c>
      <c r="DR9" s="1025"/>
      <c r="DS9" s="1025"/>
      <c r="DT9" s="1025"/>
      <c r="DU9" s="1026"/>
      <c r="DV9" s="1027"/>
      <c r="DW9" s="1028"/>
      <c r="DX9" s="1028"/>
      <c r="DY9" s="1028"/>
      <c r="DZ9" s="1029"/>
      <c r="EA9" s="234"/>
    </row>
    <row r="10" spans="1:131" s="235" customFormat="1" ht="26.25" customHeight="1" x14ac:dyDescent="0.2">
      <c r="A10" s="238">
        <v>4</v>
      </c>
      <c r="B10" s="1065"/>
      <c r="C10" s="1066"/>
      <c r="D10" s="1066"/>
      <c r="E10" s="1066"/>
      <c r="F10" s="1066"/>
      <c r="G10" s="1066"/>
      <c r="H10" s="1066"/>
      <c r="I10" s="1066"/>
      <c r="J10" s="1066"/>
      <c r="K10" s="1066"/>
      <c r="L10" s="1066"/>
      <c r="M10" s="1066"/>
      <c r="N10" s="1066"/>
      <c r="O10" s="1066"/>
      <c r="P10" s="1067"/>
      <c r="Q10" s="1073"/>
      <c r="R10" s="1074"/>
      <c r="S10" s="1074"/>
      <c r="T10" s="1074"/>
      <c r="U10" s="1074"/>
      <c r="V10" s="1074"/>
      <c r="W10" s="1074"/>
      <c r="X10" s="1074"/>
      <c r="Y10" s="1074"/>
      <c r="Z10" s="1074"/>
      <c r="AA10" s="1074"/>
      <c r="AB10" s="1074"/>
      <c r="AC10" s="1074"/>
      <c r="AD10" s="1074"/>
      <c r="AE10" s="1075"/>
      <c r="AF10" s="1070"/>
      <c r="AG10" s="1071"/>
      <c r="AH10" s="1071"/>
      <c r="AI10" s="1071"/>
      <c r="AJ10" s="1072"/>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7" t="s">
        <v>566</v>
      </c>
      <c r="BT10" s="1028"/>
      <c r="BU10" s="1028"/>
      <c r="BV10" s="1028"/>
      <c r="BW10" s="1028"/>
      <c r="BX10" s="1028"/>
      <c r="BY10" s="1028"/>
      <c r="BZ10" s="1028"/>
      <c r="CA10" s="1028"/>
      <c r="CB10" s="1028"/>
      <c r="CC10" s="1028"/>
      <c r="CD10" s="1028"/>
      <c r="CE10" s="1028"/>
      <c r="CF10" s="1028"/>
      <c r="CG10" s="1049"/>
      <c r="CH10" s="1024">
        <v>80</v>
      </c>
      <c r="CI10" s="1025"/>
      <c r="CJ10" s="1025"/>
      <c r="CK10" s="1025"/>
      <c r="CL10" s="1026"/>
      <c r="CM10" s="1024">
        <v>2370</v>
      </c>
      <c r="CN10" s="1025"/>
      <c r="CO10" s="1025"/>
      <c r="CP10" s="1025"/>
      <c r="CQ10" s="1026"/>
      <c r="CR10" s="1024">
        <v>10</v>
      </c>
      <c r="CS10" s="1025"/>
      <c r="CT10" s="1025"/>
      <c r="CU10" s="1025"/>
      <c r="CV10" s="1026"/>
      <c r="CW10" s="1024">
        <v>119</v>
      </c>
      <c r="CX10" s="1025"/>
      <c r="CY10" s="1025"/>
      <c r="CZ10" s="1025"/>
      <c r="DA10" s="1026"/>
      <c r="DB10" s="1024" t="s">
        <v>543</v>
      </c>
      <c r="DC10" s="1025"/>
      <c r="DD10" s="1025"/>
      <c r="DE10" s="1025"/>
      <c r="DF10" s="1026"/>
      <c r="DG10" s="1024" t="s">
        <v>543</v>
      </c>
      <c r="DH10" s="1025"/>
      <c r="DI10" s="1025"/>
      <c r="DJ10" s="1025"/>
      <c r="DK10" s="1026"/>
      <c r="DL10" s="1024" t="s">
        <v>543</v>
      </c>
      <c r="DM10" s="1025"/>
      <c r="DN10" s="1025"/>
      <c r="DO10" s="1025"/>
      <c r="DP10" s="1026"/>
      <c r="DQ10" s="1024" t="s">
        <v>570</v>
      </c>
      <c r="DR10" s="1025"/>
      <c r="DS10" s="1025"/>
      <c r="DT10" s="1025"/>
      <c r="DU10" s="1026"/>
      <c r="DV10" s="1027"/>
      <c r="DW10" s="1028"/>
      <c r="DX10" s="1028"/>
      <c r="DY10" s="1028"/>
      <c r="DZ10" s="1029"/>
      <c r="EA10" s="234"/>
    </row>
    <row r="11" spans="1:131" s="235" customFormat="1" ht="26.25" customHeight="1" x14ac:dyDescent="0.2">
      <c r="A11" s="238">
        <v>5</v>
      </c>
      <c r="B11" s="1065"/>
      <c r="C11" s="1066"/>
      <c r="D11" s="1066"/>
      <c r="E11" s="1066"/>
      <c r="F11" s="1066"/>
      <c r="G11" s="1066"/>
      <c r="H11" s="1066"/>
      <c r="I11" s="1066"/>
      <c r="J11" s="1066"/>
      <c r="K11" s="1066"/>
      <c r="L11" s="1066"/>
      <c r="M11" s="1066"/>
      <c r="N11" s="1066"/>
      <c r="O11" s="1066"/>
      <c r="P11" s="1067"/>
      <c r="Q11" s="1073"/>
      <c r="R11" s="1074"/>
      <c r="S11" s="1074"/>
      <c r="T11" s="1074"/>
      <c r="U11" s="1074"/>
      <c r="V11" s="1074"/>
      <c r="W11" s="1074"/>
      <c r="X11" s="1074"/>
      <c r="Y11" s="1074"/>
      <c r="Z11" s="1074"/>
      <c r="AA11" s="1074"/>
      <c r="AB11" s="1074"/>
      <c r="AC11" s="1074"/>
      <c r="AD11" s="1074"/>
      <c r="AE11" s="1075"/>
      <c r="AF11" s="1070"/>
      <c r="AG11" s="1071"/>
      <c r="AH11" s="1071"/>
      <c r="AI11" s="1071"/>
      <c r="AJ11" s="1072"/>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7"/>
      <c r="BT11" s="1028"/>
      <c r="BU11" s="1028"/>
      <c r="BV11" s="1028"/>
      <c r="BW11" s="1028"/>
      <c r="BX11" s="1028"/>
      <c r="BY11" s="1028"/>
      <c r="BZ11" s="1028"/>
      <c r="CA11" s="1028"/>
      <c r="CB11" s="1028"/>
      <c r="CC11" s="1028"/>
      <c r="CD11" s="1028"/>
      <c r="CE11" s="1028"/>
      <c r="CF11" s="1028"/>
      <c r="CG11" s="1049"/>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234"/>
    </row>
    <row r="12" spans="1:131" s="235" customFormat="1" ht="26.25" customHeight="1" x14ac:dyDescent="0.2">
      <c r="A12" s="238">
        <v>6</v>
      </c>
      <c r="B12" s="1065"/>
      <c r="C12" s="1066"/>
      <c r="D12" s="1066"/>
      <c r="E12" s="1066"/>
      <c r="F12" s="1066"/>
      <c r="G12" s="1066"/>
      <c r="H12" s="1066"/>
      <c r="I12" s="1066"/>
      <c r="J12" s="1066"/>
      <c r="K12" s="1066"/>
      <c r="L12" s="1066"/>
      <c r="M12" s="1066"/>
      <c r="N12" s="1066"/>
      <c r="O12" s="1066"/>
      <c r="P12" s="1067"/>
      <c r="Q12" s="1073"/>
      <c r="R12" s="1074"/>
      <c r="S12" s="1074"/>
      <c r="T12" s="1074"/>
      <c r="U12" s="1074"/>
      <c r="V12" s="1074"/>
      <c r="W12" s="1074"/>
      <c r="X12" s="1074"/>
      <c r="Y12" s="1074"/>
      <c r="Z12" s="1074"/>
      <c r="AA12" s="1074"/>
      <c r="AB12" s="1074"/>
      <c r="AC12" s="1074"/>
      <c r="AD12" s="1074"/>
      <c r="AE12" s="1075"/>
      <c r="AF12" s="1070"/>
      <c r="AG12" s="1071"/>
      <c r="AH12" s="1071"/>
      <c r="AI12" s="1071"/>
      <c r="AJ12" s="1072"/>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7"/>
      <c r="BT12" s="1028"/>
      <c r="BU12" s="1028"/>
      <c r="BV12" s="1028"/>
      <c r="BW12" s="1028"/>
      <c r="BX12" s="1028"/>
      <c r="BY12" s="1028"/>
      <c r="BZ12" s="1028"/>
      <c r="CA12" s="1028"/>
      <c r="CB12" s="1028"/>
      <c r="CC12" s="1028"/>
      <c r="CD12" s="1028"/>
      <c r="CE12" s="1028"/>
      <c r="CF12" s="1028"/>
      <c r="CG12" s="1049"/>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234"/>
    </row>
    <row r="13" spans="1:131" s="235" customFormat="1" ht="26.25" customHeight="1" x14ac:dyDescent="0.2">
      <c r="A13" s="238">
        <v>7</v>
      </c>
      <c r="B13" s="1065"/>
      <c r="C13" s="1066"/>
      <c r="D13" s="1066"/>
      <c r="E13" s="1066"/>
      <c r="F13" s="1066"/>
      <c r="G13" s="1066"/>
      <c r="H13" s="1066"/>
      <c r="I13" s="1066"/>
      <c r="J13" s="1066"/>
      <c r="K13" s="1066"/>
      <c r="L13" s="1066"/>
      <c r="M13" s="1066"/>
      <c r="N13" s="1066"/>
      <c r="O13" s="1066"/>
      <c r="P13" s="1067"/>
      <c r="Q13" s="1073"/>
      <c r="R13" s="1074"/>
      <c r="S13" s="1074"/>
      <c r="T13" s="1074"/>
      <c r="U13" s="1074"/>
      <c r="V13" s="1074"/>
      <c r="W13" s="1074"/>
      <c r="X13" s="1074"/>
      <c r="Y13" s="1074"/>
      <c r="Z13" s="1074"/>
      <c r="AA13" s="1074"/>
      <c r="AB13" s="1074"/>
      <c r="AC13" s="1074"/>
      <c r="AD13" s="1074"/>
      <c r="AE13" s="1075"/>
      <c r="AF13" s="1070"/>
      <c r="AG13" s="1071"/>
      <c r="AH13" s="1071"/>
      <c r="AI13" s="1071"/>
      <c r="AJ13" s="1072"/>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7"/>
      <c r="BT13" s="1028"/>
      <c r="BU13" s="1028"/>
      <c r="BV13" s="1028"/>
      <c r="BW13" s="1028"/>
      <c r="BX13" s="1028"/>
      <c r="BY13" s="1028"/>
      <c r="BZ13" s="1028"/>
      <c r="CA13" s="1028"/>
      <c r="CB13" s="1028"/>
      <c r="CC13" s="1028"/>
      <c r="CD13" s="1028"/>
      <c r="CE13" s="1028"/>
      <c r="CF13" s="1028"/>
      <c r="CG13" s="1049"/>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234"/>
    </row>
    <row r="14" spans="1:131" s="235" customFormat="1" ht="26.25" customHeight="1" x14ac:dyDescent="0.2">
      <c r="A14" s="238">
        <v>8</v>
      </c>
      <c r="B14" s="1065"/>
      <c r="C14" s="1066"/>
      <c r="D14" s="1066"/>
      <c r="E14" s="1066"/>
      <c r="F14" s="1066"/>
      <c r="G14" s="1066"/>
      <c r="H14" s="1066"/>
      <c r="I14" s="1066"/>
      <c r="J14" s="1066"/>
      <c r="K14" s="1066"/>
      <c r="L14" s="1066"/>
      <c r="M14" s="1066"/>
      <c r="N14" s="1066"/>
      <c r="O14" s="1066"/>
      <c r="P14" s="1067"/>
      <c r="Q14" s="1073"/>
      <c r="R14" s="1074"/>
      <c r="S14" s="1074"/>
      <c r="T14" s="1074"/>
      <c r="U14" s="1074"/>
      <c r="V14" s="1074"/>
      <c r="W14" s="1074"/>
      <c r="X14" s="1074"/>
      <c r="Y14" s="1074"/>
      <c r="Z14" s="1074"/>
      <c r="AA14" s="1074"/>
      <c r="AB14" s="1074"/>
      <c r="AC14" s="1074"/>
      <c r="AD14" s="1074"/>
      <c r="AE14" s="1075"/>
      <c r="AF14" s="1070"/>
      <c r="AG14" s="1071"/>
      <c r="AH14" s="1071"/>
      <c r="AI14" s="1071"/>
      <c r="AJ14" s="1072"/>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7"/>
      <c r="BT14" s="1028"/>
      <c r="BU14" s="1028"/>
      <c r="BV14" s="1028"/>
      <c r="BW14" s="1028"/>
      <c r="BX14" s="1028"/>
      <c r="BY14" s="1028"/>
      <c r="BZ14" s="1028"/>
      <c r="CA14" s="1028"/>
      <c r="CB14" s="1028"/>
      <c r="CC14" s="1028"/>
      <c r="CD14" s="1028"/>
      <c r="CE14" s="1028"/>
      <c r="CF14" s="1028"/>
      <c r="CG14" s="1049"/>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234"/>
    </row>
    <row r="15" spans="1:131" s="235" customFormat="1" ht="26.25" customHeight="1" x14ac:dyDescent="0.2">
      <c r="A15" s="238">
        <v>9</v>
      </c>
      <c r="B15" s="1065"/>
      <c r="C15" s="1066"/>
      <c r="D15" s="1066"/>
      <c r="E15" s="1066"/>
      <c r="F15" s="1066"/>
      <c r="G15" s="1066"/>
      <c r="H15" s="1066"/>
      <c r="I15" s="1066"/>
      <c r="J15" s="1066"/>
      <c r="K15" s="1066"/>
      <c r="L15" s="1066"/>
      <c r="M15" s="1066"/>
      <c r="N15" s="1066"/>
      <c r="O15" s="1066"/>
      <c r="P15" s="1067"/>
      <c r="Q15" s="1073"/>
      <c r="R15" s="1074"/>
      <c r="S15" s="1074"/>
      <c r="T15" s="1074"/>
      <c r="U15" s="1074"/>
      <c r="V15" s="1074"/>
      <c r="W15" s="1074"/>
      <c r="X15" s="1074"/>
      <c r="Y15" s="1074"/>
      <c r="Z15" s="1074"/>
      <c r="AA15" s="1074"/>
      <c r="AB15" s="1074"/>
      <c r="AC15" s="1074"/>
      <c r="AD15" s="1074"/>
      <c r="AE15" s="1075"/>
      <c r="AF15" s="1070"/>
      <c r="AG15" s="1071"/>
      <c r="AH15" s="1071"/>
      <c r="AI15" s="1071"/>
      <c r="AJ15" s="1072"/>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7"/>
      <c r="BT15" s="1028"/>
      <c r="BU15" s="1028"/>
      <c r="BV15" s="1028"/>
      <c r="BW15" s="1028"/>
      <c r="BX15" s="1028"/>
      <c r="BY15" s="1028"/>
      <c r="BZ15" s="1028"/>
      <c r="CA15" s="1028"/>
      <c r="CB15" s="1028"/>
      <c r="CC15" s="1028"/>
      <c r="CD15" s="1028"/>
      <c r="CE15" s="1028"/>
      <c r="CF15" s="1028"/>
      <c r="CG15" s="1049"/>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234"/>
    </row>
    <row r="16" spans="1:131" s="235" customFormat="1" ht="26.25" customHeight="1" x14ac:dyDescent="0.2">
      <c r="A16" s="238">
        <v>10</v>
      </c>
      <c r="B16" s="1065"/>
      <c r="C16" s="1066"/>
      <c r="D16" s="1066"/>
      <c r="E16" s="1066"/>
      <c r="F16" s="1066"/>
      <c r="G16" s="1066"/>
      <c r="H16" s="1066"/>
      <c r="I16" s="1066"/>
      <c r="J16" s="1066"/>
      <c r="K16" s="1066"/>
      <c r="L16" s="1066"/>
      <c r="M16" s="1066"/>
      <c r="N16" s="1066"/>
      <c r="O16" s="1066"/>
      <c r="P16" s="1067"/>
      <c r="Q16" s="1073"/>
      <c r="R16" s="1074"/>
      <c r="S16" s="1074"/>
      <c r="T16" s="1074"/>
      <c r="U16" s="1074"/>
      <c r="V16" s="1074"/>
      <c r="W16" s="1074"/>
      <c r="X16" s="1074"/>
      <c r="Y16" s="1074"/>
      <c r="Z16" s="1074"/>
      <c r="AA16" s="1074"/>
      <c r="AB16" s="1074"/>
      <c r="AC16" s="1074"/>
      <c r="AD16" s="1074"/>
      <c r="AE16" s="1075"/>
      <c r="AF16" s="1070"/>
      <c r="AG16" s="1071"/>
      <c r="AH16" s="1071"/>
      <c r="AI16" s="1071"/>
      <c r="AJ16" s="1072"/>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7"/>
      <c r="BT16" s="1028"/>
      <c r="BU16" s="1028"/>
      <c r="BV16" s="1028"/>
      <c r="BW16" s="1028"/>
      <c r="BX16" s="1028"/>
      <c r="BY16" s="1028"/>
      <c r="BZ16" s="1028"/>
      <c r="CA16" s="1028"/>
      <c r="CB16" s="1028"/>
      <c r="CC16" s="1028"/>
      <c r="CD16" s="1028"/>
      <c r="CE16" s="1028"/>
      <c r="CF16" s="1028"/>
      <c r="CG16" s="1049"/>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234"/>
    </row>
    <row r="17" spans="1:131" s="235" customFormat="1" ht="26.25" customHeight="1" x14ac:dyDescent="0.2">
      <c r="A17" s="238">
        <v>11</v>
      </c>
      <c r="B17" s="1065"/>
      <c r="C17" s="1066"/>
      <c r="D17" s="1066"/>
      <c r="E17" s="1066"/>
      <c r="F17" s="1066"/>
      <c r="G17" s="1066"/>
      <c r="H17" s="1066"/>
      <c r="I17" s="1066"/>
      <c r="J17" s="1066"/>
      <c r="K17" s="1066"/>
      <c r="L17" s="1066"/>
      <c r="M17" s="1066"/>
      <c r="N17" s="1066"/>
      <c r="O17" s="1066"/>
      <c r="P17" s="1067"/>
      <c r="Q17" s="1073"/>
      <c r="R17" s="1074"/>
      <c r="S17" s="1074"/>
      <c r="T17" s="1074"/>
      <c r="U17" s="1074"/>
      <c r="V17" s="1074"/>
      <c r="W17" s="1074"/>
      <c r="X17" s="1074"/>
      <c r="Y17" s="1074"/>
      <c r="Z17" s="1074"/>
      <c r="AA17" s="1074"/>
      <c r="AB17" s="1074"/>
      <c r="AC17" s="1074"/>
      <c r="AD17" s="1074"/>
      <c r="AE17" s="1075"/>
      <c r="AF17" s="1070"/>
      <c r="AG17" s="1071"/>
      <c r="AH17" s="1071"/>
      <c r="AI17" s="1071"/>
      <c r="AJ17" s="1072"/>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7"/>
      <c r="BT17" s="1028"/>
      <c r="BU17" s="1028"/>
      <c r="BV17" s="1028"/>
      <c r="BW17" s="1028"/>
      <c r="BX17" s="1028"/>
      <c r="BY17" s="1028"/>
      <c r="BZ17" s="1028"/>
      <c r="CA17" s="1028"/>
      <c r="CB17" s="1028"/>
      <c r="CC17" s="1028"/>
      <c r="CD17" s="1028"/>
      <c r="CE17" s="1028"/>
      <c r="CF17" s="1028"/>
      <c r="CG17" s="1049"/>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234"/>
    </row>
    <row r="18" spans="1:131" s="235" customFormat="1" ht="26.25" customHeight="1" x14ac:dyDescent="0.2">
      <c r="A18" s="238">
        <v>12</v>
      </c>
      <c r="B18" s="1065"/>
      <c r="C18" s="1066"/>
      <c r="D18" s="1066"/>
      <c r="E18" s="1066"/>
      <c r="F18" s="1066"/>
      <c r="G18" s="1066"/>
      <c r="H18" s="1066"/>
      <c r="I18" s="1066"/>
      <c r="J18" s="1066"/>
      <c r="K18" s="1066"/>
      <c r="L18" s="1066"/>
      <c r="M18" s="1066"/>
      <c r="N18" s="1066"/>
      <c r="O18" s="1066"/>
      <c r="P18" s="1067"/>
      <c r="Q18" s="1073"/>
      <c r="R18" s="1074"/>
      <c r="S18" s="1074"/>
      <c r="T18" s="1074"/>
      <c r="U18" s="1074"/>
      <c r="V18" s="1074"/>
      <c r="W18" s="1074"/>
      <c r="X18" s="1074"/>
      <c r="Y18" s="1074"/>
      <c r="Z18" s="1074"/>
      <c r="AA18" s="1074"/>
      <c r="AB18" s="1074"/>
      <c r="AC18" s="1074"/>
      <c r="AD18" s="1074"/>
      <c r="AE18" s="1075"/>
      <c r="AF18" s="1070"/>
      <c r="AG18" s="1071"/>
      <c r="AH18" s="1071"/>
      <c r="AI18" s="1071"/>
      <c r="AJ18" s="1072"/>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7"/>
      <c r="BT18" s="1028"/>
      <c r="BU18" s="1028"/>
      <c r="BV18" s="1028"/>
      <c r="BW18" s="1028"/>
      <c r="BX18" s="1028"/>
      <c r="BY18" s="1028"/>
      <c r="BZ18" s="1028"/>
      <c r="CA18" s="1028"/>
      <c r="CB18" s="1028"/>
      <c r="CC18" s="1028"/>
      <c r="CD18" s="1028"/>
      <c r="CE18" s="1028"/>
      <c r="CF18" s="1028"/>
      <c r="CG18" s="1049"/>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234"/>
    </row>
    <row r="19" spans="1:131" s="235" customFormat="1" ht="26.25" customHeight="1" x14ac:dyDescent="0.2">
      <c r="A19" s="238">
        <v>13</v>
      </c>
      <c r="B19" s="1065"/>
      <c r="C19" s="1066"/>
      <c r="D19" s="1066"/>
      <c r="E19" s="1066"/>
      <c r="F19" s="1066"/>
      <c r="G19" s="1066"/>
      <c r="H19" s="1066"/>
      <c r="I19" s="1066"/>
      <c r="J19" s="1066"/>
      <c r="K19" s="1066"/>
      <c r="L19" s="1066"/>
      <c r="M19" s="1066"/>
      <c r="N19" s="1066"/>
      <c r="O19" s="1066"/>
      <c r="P19" s="1067"/>
      <c r="Q19" s="1073"/>
      <c r="R19" s="1074"/>
      <c r="S19" s="1074"/>
      <c r="T19" s="1074"/>
      <c r="U19" s="1074"/>
      <c r="V19" s="1074"/>
      <c r="W19" s="1074"/>
      <c r="X19" s="1074"/>
      <c r="Y19" s="1074"/>
      <c r="Z19" s="1074"/>
      <c r="AA19" s="1074"/>
      <c r="AB19" s="1074"/>
      <c r="AC19" s="1074"/>
      <c r="AD19" s="1074"/>
      <c r="AE19" s="1075"/>
      <c r="AF19" s="1070"/>
      <c r="AG19" s="1071"/>
      <c r="AH19" s="1071"/>
      <c r="AI19" s="1071"/>
      <c r="AJ19" s="1072"/>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7"/>
      <c r="BT19" s="1028"/>
      <c r="BU19" s="1028"/>
      <c r="BV19" s="1028"/>
      <c r="BW19" s="1028"/>
      <c r="BX19" s="1028"/>
      <c r="BY19" s="1028"/>
      <c r="BZ19" s="1028"/>
      <c r="CA19" s="1028"/>
      <c r="CB19" s="1028"/>
      <c r="CC19" s="1028"/>
      <c r="CD19" s="1028"/>
      <c r="CE19" s="1028"/>
      <c r="CF19" s="1028"/>
      <c r="CG19" s="1049"/>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234"/>
    </row>
    <row r="20" spans="1:131" s="235" customFormat="1" ht="26.25" customHeight="1" x14ac:dyDescent="0.2">
      <c r="A20" s="238">
        <v>14</v>
      </c>
      <c r="B20" s="1065"/>
      <c r="C20" s="1066"/>
      <c r="D20" s="1066"/>
      <c r="E20" s="1066"/>
      <c r="F20" s="1066"/>
      <c r="G20" s="1066"/>
      <c r="H20" s="1066"/>
      <c r="I20" s="1066"/>
      <c r="J20" s="1066"/>
      <c r="K20" s="1066"/>
      <c r="L20" s="1066"/>
      <c r="M20" s="1066"/>
      <c r="N20" s="1066"/>
      <c r="O20" s="1066"/>
      <c r="P20" s="1067"/>
      <c r="Q20" s="1073"/>
      <c r="R20" s="1074"/>
      <c r="S20" s="1074"/>
      <c r="T20" s="1074"/>
      <c r="U20" s="1074"/>
      <c r="V20" s="1074"/>
      <c r="W20" s="1074"/>
      <c r="X20" s="1074"/>
      <c r="Y20" s="1074"/>
      <c r="Z20" s="1074"/>
      <c r="AA20" s="1074"/>
      <c r="AB20" s="1074"/>
      <c r="AC20" s="1074"/>
      <c r="AD20" s="1074"/>
      <c r="AE20" s="1075"/>
      <c r="AF20" s="1070"/>
      <c r="AG20" s="1071"/>
      <c r="AH20" s="1071"/>
      <c r="AI20" s="1071"/>
      <c r="AJ20" s="1072"/>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7"/>
      <c r="BT20" s="1028"/>
      <c r="BU20" s="1028"/>
      <c r="BV20" s="1028"/>
      <c r="BW20" s="1028"/>
      <c r="BX20" s="1028"/>
      <c r="BY20" s="1028"/>
      <c r="BZ20" s="1028"/>
      <c r="CA20" s="1028"/>
      <c r="CB20" s="1028"/>
      <c r="CC20" s="1028"/>
      <c r="CD20" s="1028"/>
      <c r="CE20" s="1028"/>
      <c r="CF20" s="1028"/>
      <c r="CG20" s="1049"/>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234"/>
    </row>
    <row r="21" spans="1:131" s="235" customFormat="1" ht="26.25" customHeight="1" thickBot="1" x14ac:dyDescent="0.25">
      <c r="A21" s="238">
        <v>15</v>
      </c>
      <c r="B21" s="1065"/>
      <c r="C21" s="1066"/>
      <c r="D21" s="1066"/>
      <c r="E21" s="1066"/>
      <c r="F21" s="1066"/>
      <c r="G21" s="1066"/>
      <c r="H21" s="1066"/>
      <c r="I21" s="1066"/>
      <c r="J21" s="1066"/>
      <c r="K21" s="1066"/>
      <c r="L21" s="1066"/>
      <c r="M21" s="1066"/>
      <c r="N21" s="1066"/>
      <c r="O21" s="1066"/>
      <c r="P21" s="1067"/>
      <c r="Q21" s="1073"/>
      <c r="R21" s="1074"/>
      <c r="S21" s="1074"/>
      <c r="T21" s="1074"/>
      <c r="U21" s="1074"/>
      <c r="V21" s="1074"/>
      <c r="W21" s="1074"/>
      <c r="X21" s="1074"/>
      <c r="Y21" s="1074"/>
      <c r="Z21" s="1074"/>
      <c r="AA21" s="1074"/>
      <c r="AB21" s="1074"/>
      <c r="AC21" s="1074"/>
      <c r="AD21" s="1074"/>
      <c r="AE21" s="1075"/>
      <c r="AF21" s="1070"/>
      <c r="AG21" s="1071"/>
      <c r="AH21" s="1071"/>
      <c r="AI21" s="1071"/>
      <c r="AJ21" s="1072"/>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7"/>
      <c r="BT21" s="1028"/>
      <c r="BU21" s="1028"/>
      <c r="BV21" s="1028"/>
      <c r="BW21" s="1028"/>
      <c r="BX21" s="1028"/>
      <c r="BY21" s="1028"/>
      <c r="BZ21" s="1028"/>
      <c r="CA21" s="1028"/>
      <c r="CB21" s="1028"/>
      <c r="CC21" s="1028"/>
      <c r="CD21" s="1028"/>
      <c r="CE21" s="1028"/>
      <c r="CF21" s="1028"/>
      <c r="CG21" s="1049"/>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234"/>
    </row>
    <row r="22" spans="1:131" s="235" customFormat="1" ht="26.25" customHeight="1" x14ac:dyDescent="0.2">
      <c r="A22" s="238">
        <v>16</v>
      </c>
      <c r="B22" s="1065"/>
      <c r="C22" s="1066"/>
      <c r="D22" s="1066"/>
      <c r="E22" s="1066"/>
      <c r="F22" s="1066"/>
      <c r="G22" s="1066"/>
      <c r="H22" s="1066"/>
      <c r="I22" s="1066"/>
      <c r="J22" s="1066"/>
      <c r="K22" s="1066"/>
      <c r="L22" s="1066"/>
      <c r="M22" s="1066"/>
      <c r="N22" s="1066"/>
      <c r="O22" s="1066"/>
      <c r="P22" s="1067"/>
      <c r="Q22" s="1108"/>
      <c r="R22" s="1109"/>
      <c r="S22" s="1109"/>
      <c r="T22" s="1109"/>
      <c r="U22" s="1109"/>
      <c r="V22" s="1109"/>
      <c r="W22" s="1109"/>
      <c r="X22" s="1109"/>
      <c r="Y22" s="1109"/>
      <c r="Z22" s="1109"/>
      <c r="AA22" s="1109"/>
      <c r="AB22" s="1109"/>
      <c r="AC22" s="1109"/>
      <c r="AD22" s="1109"/>
      <c r="AE22" s="1110"/>
      <c r="AF22" s="1070"/>
      <c r="AG22" s="1071"/>
      <c r="AH22" s="1071"/>
      <c r="AI22" s="1071"/>
      <c r="AJ22" s="1072"/>
      <c r="AK22" s="1111"/>
      <c r="AL22" s="1112"/>
      <c r="AM22" s="1112"/>
      <c r="AN22" s="1112"/>
      <c r="AO22" s="1112"/>
      <c r="AP22" s="1112"/>
      <c r="AQ22" s="1112"/>
      <c r="AR22" s="1112"/>
      <c r="AS22" s="1112"/>
      <c r="AT22" s="1112"/>
      <c r="AU22" s="1113"/>
      <c r="AV22" s="1113"/>
      <c r="AW22" s="1113"/>
      <c r="AX22" s="1113"/>
      <c r="AY22" s="1114"/>
      <c r="AZ22" s="1063" t="s">
        <v>376</v>
      </c>
      <c r="BA22" s="1063"/>
      <c r="BB22" s="1063"/>
      <c r="BC22" s="1063"/>
      <c r="BD22" s="1064"/>
      <c r="BE22" s="233"/>
      <c r="BF22" s="233"/>
      <c r="BG22" s="233"/>
      <c r="BH22" s="233"/>
      <c r="BI22" s="233"/>
      <c r="BJ22" s="233"/>
      <c r="BK22" s="233"/>
      <c r="BL22" s="233"/>
      <c r="BM22" s="233"/>
      <c r="BN22" s="233"/>
      <c r="BO22" s="233"/>
      <c r="BP22" s="233"/>
      <c r="BQ22" s="238">
        <v>16</v>
      </c>
      <c r="BR22" s="239"/>
      <c r="BS22" s="1027"/>
      <c r="BT22" s="1028"/>
      <c r="BU22" s="1028"/>
      <c r="BV22" s="1028"/>
      <c r="BW22" s="1028"/>
      <c r="BX22" s="1028"/>
      <c r="BY22" s="1028"/>
      <c r="BZ22" s="1028"/>
      <c r="CA22" s="1028"/>
      <c r="CB22" s="1028"/>
      <c r="CC22" s="1028"/>
      <c r="CD22" s="1028"/>
      <c r="CE22" s="1028"/>
      <c r="CF22" s="1028"/>
      <c r="CG22" s="1049"/>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234"/>
    </row>
    <row r="23" spans="1:131" s="235" customFormat="1" ht="26.25" customHeight="1" thickBot="1" x14ac:dyDescent="0.25">
      <c r="A23" s="240" t="s">
        <v>377</v>
      </c>
      <c r="B23" s="984" t="s">
        <v>378</v>
      </c>
      <c r="C23" s="985"/>
      <c r="D23" s="985"/>
      <c r="E23" s="985"/>
      <c r="F23" s="985"/>
      <c r="G23" s="985"/>
      <c r="H23" s="985"/>
      <c r="I23" s="985"/>
      <c r="J23" s="985"/>
      <c r="K23" s="985"/>
      <c r="L23" s="985"/>
      <c r="M23" s="985"/>
      <c r="N23" s="985"/>
      <c r="O23" s="985"/>
      <c r="P23" s="986"/>
      <c r="Q23" s="1102">
        <v>46809</v>
      </c>
      <c r="R23" s="1096"/>
      <c r="S23" s="1096"/>
      <c r="T23" s="1096"/>
      <c r="U23" s="1096"/>
      <c r="V23" s="1096">
        <v>43912</v>
      </c>
      <c r="W23" s="1096"/>
      <c r="X23" s="1096"/>
      <c r="Y23" s="1096"/>
      <c r="Z23" s="1096"/>
      <c r="AA23" s="1096">
        <v>2897</v>
      </c>
      <c r="AB23" s="1096"/>
      <c r="AC23" s="1096"/>
      <c r="AD23" s="1096"/>
      <c r="AE23" s="1103"/>
      <c r="AF23" s="1104">
        <v>2466</v>
      </c>
      <c r="AG23" s="1096"/>
      <c r="AH23" s="1096"/>
      <c r="AI23" s="1096"/>
      <c r="AJ23" s="1105"/>
      <c r="AK23" s="1106"/>
      <c r="AL23" s="1107"/>
      <c r="AM23" s="1107"/>
      <c r="AN23" s="1107"/>
      <c r="AO23" s="1107"/>
      <c r="AP23" s="1096">
        <v>41168</v>
      </c>
      <c r="AQ23" s="1096"/>
      <c r="AR23" s="1096"/>
      <c r="AS23" s="1096"/>
      <c r="AT23" s="1096"/>
      <c r="AU23" s="1097"/>
      <c r="AV23" s="1097"/>
      <c r="AW23" s="1097"/>
      <c r="AX23" s="1097"/>
      <c r="AY23" s="1098"/>
      <c r="AZ23" s="1099" t="s">
        <v>121</v>
      </c>
      <c r="BA23" s="1100"/>
      <c r="BB23" s="1100"/>
      <c r="BC23" s="1100"/>
      <c r="BD23" s="1101"/>
      <c r="BE23" s="233"/>
      <c r="BF23" s="233"/>
      <c r="BG23" s="233"/>
      <c r="BH23" s="233"/>
      <c r="BI23" s="233"/>
      <c r="BJ23" s="233"/>
      <c r="BK23" s="233"/>
      <c r="BL23" s="233"/>
      <c r="BM23" s="233"/>
      <c r="BN23" s="233"/>
      <c r="BO23" s="233"/>
      <c r="BP23" s="233"/>
      <c r="BQ23" s="238">
        <v>17</v>
      </c>
      <c r="BR23" s="239"/>
      <c r="BS23" s="1027"/>
      <c r="BT23" s="1028"/>
      <c r="BU23" s="1028"/>
      <c r="BV23" s="1028"/>
      <c r="BW23" s="1028"/>
      <c r="BX23" s="1028"/>
      <c r="BY23" s="1028"/>
      <c r="BZ23" s="1028"/>
      <c r="CA23" s="1028"/>
      <c r="CB23" s="1028"/>
      <c r="CC23" s="1028"/>
      <c r="CD23" s="1028"/>
      <c r="CE23" s="1028"/>
      <c r="CF23" s="1028"/>
      <c r="CG23" s="1049"/>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234"/>
    </row>
    <row r="24" spans="1:131" s="235" customFormat="1" ht="26.25" customHeight="1" x14ac:dyDescent="0.2">
      <c r="A24" s="1095" t="s">
        <v>379</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7"/>
      <c r="BT24" s="1028"/>
      <c r="BU24" s="1028"/>
      <c r="BV24" s="1028"/>
      <c r="BW24" s="1028"/>
      <c r="BX24" s="1028"/>
      <c r="BY24" s="1028"/>
      <c r="BZ24" s="1028"/>
      <c r="CA24" s="1028"/>
      <c r="CB24" s="1028"/>
      <c r="CC24" s="1028"/>
      <c r="CD24" s="1028"/>
      <c r="CE24" s="1028"/>
      <c r="CF24" s="1028"/>
      <c r="CG24" s="1049"/>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234"/>
    </row>
    <row r="25" spans="1:131" ht="26.25" customHeight="1" thickBot="1" x14ac:dyDescent="0.25">
      <c r="A25" s="1094" t="s">
        <v>380</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7"/>
      <c r="BT25" s="1028"/>
      <c r="BU25" s="1028"/>
      <c r="BV25" s="1028"/>
      <c r="BW25" s="1028"/>
      <c r="BX25" s="1028"/>
      <c r="BY25" s="1028"/>
      <c r="BZ25" s="1028"/>
      <c r="CA25" s="1028"/>
      <c r="CB25" s="1028"/>
      <c r="CC25" s="1028"/>
      <c r="CD25" s="1028"/>
      <c r="CE25" s="1028"/>
      <c r="CF25" s="1028"/>
      <c r="CG25" s="1049"/>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230"/>
    </row>
    <row r="26" spans="1:131" ht="26.25" customHeight="1" x14ac:dyDescent="0.2">
      <c r="A26" s="1030" t="s">
        <v>357</v>
      </c>
      <c r="B26" s="1031"/>
      <c r="C26" s="1031"/>
      <c r="D26" s="1031"/>
      <c r="E26" s="1031"/>
      <c r="F26" s="1031"/>
      <c r="G26" s="1031"/>
      <c r="H26" s="1031"/>
      <c r="I26" s="1031"/>
      <c r="J26" s="1031"/>
      <c r="K26" s="1031"/>
      <c r="L26" s="1031"/>
      <c r="M26" s="1031"/>
      <c r="N26" s="1031"/>
      <c r="O26" s="1031"/>
      <c r="P26" s="1032"/>
      <c r="Q26" s="1036" t="s">
        <v>381</v>
      </c>
      <c r="R26" s="1037"/>
      <c r="S26" s="1037"/>
      <c r="T26" s="1037"/>
      <c r="U26" s="1038"/>
      <c r="V26" s="1036" t="s">
        <v>382</v>
      </c>
      <c r="W26" s="1037"/>
      <c r="X26" s="1037"/>
      <c r="Y26" s="1037"/>
      <c r="Z26" s="1038"/>
      <c r="AA26" s="1036" t="s">
        <v>383</v>
      </c>
      <c r="AB26" s="1037"/>
      <c r="AC26" s="1037"/>
      <c r="AD26" s="1037"/>
      <c r="AE26" s="1037"/>
      <c r="AF26" s="1090" t="s">
        <v>384</v>
      </c>
      <c r="AG26" s="1043"/>
      <c r="AH26" s="1043"/>
      <c r="AI26" s="1043"/>
      <c r="AJ26" s="1091"/>
      <c r="AK26" s="1037" t="s">
        <v>385</v>
      </c>
      <c r="AL26" s="1037"/>
      <c r="AM26" s="1037"/>
      <c r="AN26" s="1037"/>
      <c r="AO26" s="1038"/>
      <c r="AP26" s="1036" t="s">
        <v>386</v>
      </c>
      <c r="AQ26" s="1037"/>
      <c r="AR26" s="1037"/>
      <c r="AS26" s="1037"/>
      <c r="AT26" s="1038"/>
      <c r="AU26" s="1036" t="s">
        <v>387</v>
      </c>
      <c r="AV26" s="1037"/>
      <c r="AW26" s="1037"/>
      <c r="AX26" s="1037"/>
      <c r="AY26" s="1038"/>
      <c r="AZ26" s="1036" t="s">
        <v>388</v>
      </c>
      <c r="BA26" s="1037"/>
      <c r="BB26" s="1037"/>
      <c r="BC26" s="1037"/>
      <c r="BD26" s="1038"/>
      <c r="BE26" s="1036" t="s">
        <v>364</v>
      </c>
      <c r="BF26" s="1037"/>
      <c r="BG26" s="1037"/>
      <c r="BH26" s="1037"/>
      <c r="BI26" s="1050"/>
      <c r="BJ26" s="232"/>
      <c r="BK26" s="232"/>
      <c r="BL26" s="232"/>
      <c r="BM26" s="232"/>
      <c r="BN26" s="232"/>
      <c r="BO26" s="241"/>
      <c r="BP26" s="241"/>
      <c r="BQ26" s="238">
        <v>20</v>
      </c>
      <c r="BR26" s="239"/>
      <c r="BS26" s="1027"/>
      <c r="BT26" s="1028"/>
      <c r="BU26" s="1028"/>
      <c r="BV26" s="1028"/>
      <c r="BW26" s="1028"/>
      <c r="BX26" s="1028"/>
      <c r="BY26" s="1028"/>
      <c r="BZ26" s="1028"/>
      <c r="CA26" s="1028"/>
      <c r="CB26" s="1028"/>
      <c r="CC26" s="1028"/>
      <c r="CD26" s="1028"/>
      <c r="CE26" s="1028"/>
      <c r="CF26" s="1028"/>
      <c r="CG26" s="1049"/>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230"/>
    </row>
    <row r="27" spans="1:131" ht="26.25" customHeight="1" thickBot="1" x14ac:dyDescent="0.25">
      <c r="A27" s="1033"/>
      <c r="B27" s="1034"/>
      <c r="C27" s="1034"/>
      <c r="D27" s="1034"/>
      <c r="E27" s="1034"/>
      <c r="F27" s="1034"/>
      <c r="G27" s="1034"/>
      <c r="H27" s="1034"/>
      <c r="I27" s="1034"/>
      <c r="J27" s="1034"/>
      <c r="K27" s="1034"/>
      <c r="L27" s="1034"/>
      <c r="M27" s="1034"/>
      <c r="N27" s="1034"/>
      <c r="O27" s="1034"/>
      <c r="P27" s="1035"/>
      <c r="Q27" s="1039"/>
      <c r="R27" s="1040"/>
      <c r="S27" s="1040"/>
      <c r="T27" s="1040"/>
      <c r="U27" s="1041"/>
      <c r="V27" s="1039"/>
      <c r="W27" s="1040"/>
      <c r="X27" s="1040"/>
      <c r="Y27" s="1040"/>
      <c r="Z27" s="1041"/>
      <c r="AA27" s="1039"/>
      <c r="AB27" s="1040"/>
      <c r="AC27" s="1040"/>
      <c r="AD27" s="1040"/>
      <c r="AE27" s="1040"/>
      <c r="AF27" s="1092"/>
      <c r="AG27" s="1046"/>
      <c r="AH27" s="1046"/>
      <c r="AI27" s="1046"/>
      <c r="AJ27" s="1093"/>
      <c r="AK27" s="1040"/>
      <c r="AL27" s="1040"/>
      <c r="AM27" s="1040"/>
      <c r="AN27" s="1040"/>
      <c r="AO27" s="1041"/>
      <c r="AP27" s="1039"/>
      <c r="AQ27" s="1040"/>
      <c r="AR27" s="1040"/>
      <c r="AS27" s="1040"/>
      <c r="AT27" s="1041"/>
      <c r="AU27" s="1039"/>
      <c r="AV27" s="1040"/>
      <c r="AW27" s="1040"/>
      <c r="AX27" s="1040"/>
      <c r="AY27" s="1041"/>
      <c r="AZ27" s="1039"/>
      <c r="BA27" s="1040"/>
      <c r="BB27" s="1040"/>
      <c r="BC27" s="1040"/>
      <c r="BD27" s="1041"/>
      <c r="BE27" s="1039"/>
      <c r="BF27" s="1040"/>
      <c r="BG27" s="1040"/>
      <c r="BH27" s="1040"/>
      <c r="BI27" s="1051"/>
      <c r="BJ27" s="232"/>
      <c r="BK27" s="232"/>
      <c r="BL27" s="232"/>
      <c r="BM27" s="232"/>
      <c r="BN27" s="232"/>
      <c r="BO27" s="241"/>
      <c r="BP27" s="241"/>
      <c r="BQ27" s="238">
        <v>21</v>
      </c>
      <c r="BR27" s="239"/>
      <c r="BS27" s="1027"/>
      <c r="BT27" s="1028"/>
      <c r="BU27" s="1028"/>
      <c r="BV27" s="1028"/>
      <c r="BW27" s="1028"/>
      <c r="BX27" s="1028"/>
      <c r="BY27" s="1028"/>
      <c r="BZ27" s="1028"/>
      <c r="CA27" s="1028"/>
      <c r="CB27" s="1028"/>
      <c r="CC27" s="1028"/>
      <c r="CD27" s="1028"/>
      <c r="CE27" s="1028"/>
      <c r="CF27" s="1028"/>
      <c r="CG27" s="1049"/>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230"/>
    </row>
    <row r="28" spans="1:131" ht="26.25" customHeight="1" thickTop="1" x14ac:dyDescent="0.2">
      <c r="A28" s="242">
        <v>1</v>
      </c>
      <c r="B28" s="1082" t="s">
        <v>389</v>
      </c>
      <c r="C28" s="1083"/>
      <c r="D28" s="1083"/>
      <c r="E28" s="1083"/>
      <c r="F28" s="1083"/>
      <c r="G28" s="1083"/>
      <c r="H28" s="1083"/>
      <c r="I28" s="1083"/>
      <c r="J28" s="1083"/>
      <c r="K28" s="1083"/>
      <c r="L28" s="1083"/>
      <c r="M28" s="1083"/>
      <c r="N28" s="1083"/>
      <c r="O28" s="1083"/>
      <c r="P28" s="1084"/>
      <c r="Q28" s="1085">
        <v>6826</v>
      </c>
      <c r="R28" s="1086"/>
      <c r="S28" s="1086"/>
      <c r="T28" s="1086"/>
      <c r="U28" s="1086"/>
      <c r="V28" s="1086">
        <v>6729</v>
      </c>
      <c r="W28" s="1086"/>
      <c r="X28" s="1086"/>
      <c r="Y28" s="1086"/>
      <c r="Z28" s="1086"/>
      <c r="AA28" s="1086">
        <v>97</v>
      </c>
      <c r="AB28" s="1086"/>
      <c r="AC28" s="1086"/>
      <c r="AD28" s="1086"/>
      <c r="AE28" s="1087"/>
      <c r="AF28" s="1088">
        <v>97</v>
      </c>
      <c r="AG28" s="1086"/>
      <c r="AH28" s="1086"/>
      <c r="AI28" s="1086"/>
      <c r="AJ28" s="1089"/>
      <c r="AK28" s="1077">
        <v>597</v>
      </c>
      <c r="AL28" s="1078"/>
      <c r="AM28" s="1078"/>
      <c r="AN28" s="1078"/>
      <c r="AO28" s="1078"/>
      <c r="AP28" s="1078"/>
      <c r="AQ28" s="1078"/>
      <c r="AR28" s="1078"/>
      <c r="AS28" s="1078"/>
      <c r="AT28" s="1078"/>
      <c r="AU28" s="1078"/>
      <c r="AV28" s="1078"/>
      <c r="AW28" s="1078"/>
      <c r="AX28" s="1078"/>
      <c r="AY28" s="1078"/>
      <c r="AZ28" s="1079"/>
      <c r="BA28" s="1079"/>
      <c r="BB28" s="1079"/>
      <c r="BC28" s="1079"/>
      <c r="BD28" s="1079"/>
      <c r="BE28" s="1080"/>
      <c r="BF28" s="1080"/>
      <c r="BG28" s="1080"/>
      <c r="BH28" s="1080"/>
      <c r="BI28" s="1081"/>
      <c r="BJ28" s="232"/>
      <c r="BK28" s="232"/>
      <c r="BL28" s="232"/>
      <c r="BM28" s="232"/>
      <c r="BN28" s="232"/>
      <c r="BO28" s="241"/>
      <c r="BP28" s="241"/>
      <c r="BQ28" s="238">
        <v>22</v>
      </c>
      <c r="BR28" s="239"/>
      <c r="BS28" s="1027"/>
      <c r="BT28" s="1028"/>
      <c r="BU28" s="1028"/>
      <c r="BV28" s="1028"/>
      <c r="BW28" s="1028"/>
      <c r="BX28" s="1028"/>
      <c r="BY28" s="1028"/>
      <c r="BZ28" s="1028"/>
      <c r="CA28" s="1028"/>
      <c r="CB28" s="1028"/>
      <c r="CC28" s="1028"/>
      <c r="CD28" s="1028"/>
      <c r="CE28" s="1028"/>
      <c r="CF28" s="1028"/>
      <c r="CG28" s="1049"/>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230"/>
    </row>
    <row r="29" spans="1:131" ht="26.25" customHeight="1" x14ac:dyDescent="0.2">
      <c r="A29" s="242">
        <v>2</v>
      </c>
      <c r="B29" s="1065" t="s">
        <v>390</v>
      </c>
      <c r="C29" s="1066"/>
      <c r="D29" s="1066"/>
      <c r="E29" s="1066"/>
      <c r="F29" s="1066"/>
      <c r="G29" s="1066"/>
      <c r="H29" s="1066"/>
      <c r="I29" s="1066"/>
      <c r="J29" s="1066"/>
      <c r="K29" s="1066"/>
      <c r="L29" s="1066"/>
      <c r="M29" s="1066"/>
      <c r="N29" s="1066"/>
      <c r="O29" s="1066"/>
      <c r="P29" s="1067"/>
      <c r="Q29" s="1073">
        <v>1030</v>
      </c>
      <c r="R29" s="1074"/>
      <c r="S29" s="1074"/>
      <c r="T29" s="1074"/>
      <c r="U29" s="1074"/>
      <c r="V29" s="1074">
        <v>1000</v>
      </c>
      <c r="W29" s="1074"/>
      <c r="X29" s="1074"/>
      <c r="Y29" s="1074"/>
      <c r="Z29" s="1074"/>
      <c r="AA29" s="1074">
        <v>30</v>
      </c>
      <c r="AB29" s="1074"/>
      <c r="AC29" s="1074"/>
      <c r="AD29" s="1074"/>
      <c r="AE29" s="1075"/>
      <c r="AF29" s="1070">
        <v>30</v>
      </c>
      <c r="AG29" s="1071"/>
      <c r="AH29" s="1071"/>
      <c r="AI29" s="1071"/>
      <c r="AJ29" s="1072"/>
      <c r="AK29" s="1015">
        <v>217</v>
      </c>
      <c r="AL29" s="1006"/>
      <c r="AM29" s="1006"/>
      <c r="AN29" s="1006"/>
      <c r="AO29" s="1006"/>
      <c r="AP29" s="1006"/>
      <c r="AQ29" s="1006"/>
      <c r="AR29" s="1006"/>
      <c r="AS29" s="1006"/>
      <c r="AT29" s="1006"/>
      <c r="AU29" s="1006"/>
      <c r="AV29" s="1006"/>
      <c r="AW29" s="1006"/>
      <c r="AX29" s="1006"/>
      <c r="AY29" s="1006"/>
      <c r="AZ29" s="1076"/>
      <c r="BA29" s="1076"/>
      <c r="BB29" s="1076"/>
      <c r="BC29" s="1076"/>
      <c r="BD29" s="1076"/>
      <c r="BE29" s="1007"/>
      <c r="BF29" s="1007"/>
      <c r="BG29" s="1007"/>
      <c r="BH29" s="1007"/>
      <c r="BI29" s="1008"/>
      <c r="BJ29" s="232"/>
      <c r="BK29" s="232"/>
      <c r="BL29" s="232"/>
      <c r="BM29" s="232"/>
      <c r="BN29" s="232"/>
      <c r="BO29" s="241"/>
      <c r="BP29" s="241"/>
      <c r="BQ29" s="238">
        <v>23</v>
      </c>
      <c r="BR29" s="239"/>
      <c r="BS29" s="1027"/>
      <c r="BT29" s="1028"/>
      <c r="BU29" s="1028"/>
      <c r="BV29" s="1028"/>
      <c r="BW29" s="1028"/>
      <c r="BX29" s="1028"/>
      <c r="BY29" s="1028"/>
      <c r="BZ29" s="1028"/>
      <c r="CA29" s="1028"/>
      <c r="CB29" s="1028"/>
      <c r="CC29" s="1028"/>
      <c r="CD29" s="1028"/>
      <c r="CE29" s="1028"/>
      <c r="CF29" s="1028"/>
      <c r="CG29" s="1049"/>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230"/>
    </row>
    <row r="30" spans="1:131" ht="26.25" customHeight="1" x14ac:dyDescent="0.2">
      <c r="A30" s="242">
        <v>3</v>
      </c>
      <c r="B30" s="1065" t="s">
        <v>391</v>
      </c>
      <c r="C30" s="1066"/>
      <c r="D30" s="1066"/>
      <c r="E30" s="1066"/>
      <c r="F30" s="1066"/>
      <c r="G30" s="1066"/>
      <c r="H30" s="1066"/>
      <c r="I30" s="1066"/>
      <c r="J30" s="1066"/>
      <c r="K30" s="1066"/>
      <c r="L30" s="1066"/>
      <c r="M30" s="1066"/>
      <c r="N30" s="1066"/>
      <c r="O30" s="1066"/>
      <c r="P30" s="1067"/>
      <c r="Q30" s="1073">
        <v>9462</v>
      </c>
      <c r="R30" s="1074"/>
      <c r="S30" s="1074"/>
      <c r="T30" s="1074"/>
      <c r="U30" s="1074"/>
      <c r="V30" s="1074">
        <v>8958</v>
      </c>
      <c r="W30" s="1074"/>
      <c r="X30" s="1074"/>
      <c r="Y30" s="1074"/>
      <c r="Z30" s="1074"/>
      <c r="AA30" s="1074">
        <v>504</v>
      </c>
      <c r="AB30" s="1074"/>
      <c r="AC30" s="1074"/>
      <c r="AD30" s="1074"/>
      <c r="AE30" s="1075"/>
      <c r="AF30" s="1070">
        <v>504</v>
      </c>
      <c r="AG30" s="1071"/>
      <c r="AH30" s="1071"/>
      <c r="AI30" s="1071"/>
      <c r="AJ30" s="1072"/>
      <c r="AK30" s="1015">
        <v>1286</v>
      </c>
      <c r="AL30" s="1006"/>
      <c r="AM30" s="1006"/>
      <c r="AN30" s="1006"/>
      <c r="AO30" s="1006"/>
      <c r="AP30" s="1006"/>
      <c r="AQ30" s="1006"/>
      <c r="AR30" s="1006"/>
      <c r="AS30" s="1006"/>
      <c r="AT30" s="1006"/>
      <c r="AU30" s="1006"/>
      <c r="AV30" s="1006"/>
      <c r="AW30" s="1006"/>
      <c r="AX30" s="1006"/>
      <c r="AY30" s="1006"/>
      <c r="AZ30" s="1076"/>
      <c r="BA30" s="1076"/>
      <c r="BB30" s="1076"/>
      <c r="BC30" s="1076"/>
      <c r="BD30" s="1076"/>
      <c r="BE30" s="1007"/>
      <c r="BF30" s="1007"/>
      <c r="BG30" s="1007"/>
      <c r="BH30" s="1007"/>
      <c r="BI30" s="1008"/>
      <c r="BJ30" s="232"/>
      <c r="BK30" s="232"/>
      <c r="BL30" s="232"/>
      <c r="BM30" s="232"/>
      <c r="BN30" s="232"/>
      <c r="BO30" s="241"/>
      <c r="BP30" s="241"/>
      <c r="BQ30" s="238">
        <v>24</v>
      </c>
      <c r="BR30" s="239"/>
      <c r="BS30" s="1027"/>
      <c r="BT30" s="1028"/>
      <c r="BU30" s="1028"/>
      <c r="BV30" s="1028"/>
      <c r="BW30" s="1028"/>
      <c r="BX30" s="1028"/>
      <c r="BY30" s="1028"/>
      <c r="BZ30" s="1028"/>
      <c r="CA30" s="1028"/>
      <c r="CB30" s="1028"/>
      <c r="CC30" s="1028"/>
      <c r="CD30" s="1028"/>
      <c r="CE30" s="1028"/>
      <c r="CF30" s="1028"/>
      <c r="CG30" s="1049"/>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230"/>
    </row>
    <row r="31" spans="1:131" ht="26.25" customHeight="1" x14ac:dyDescent="0.2">
      <c r="A31" s="242">
        <v>4</v>
      </c>
      <c r="B31" s="1065" t="s">
        <v>392</v>
      </c>
      <c r="C31" s="1066"/>
      <c r="D31" s="1066"/>
      <c r="E31" s="1066"/>
      <c r="F31" s="1066"/>
      <c r="G31" s="1066"/>
      <c r="H31" s="1066"/>
      <c r="I31" s="1066"/>
      <c r="J31" s="1066"/>
      <c r="K31" s="1066"/>
      <c r="L31" s="1066"/>
      <c r="M31" s="1066"/>
      <c r="N31" s="1066"/>
      <c r="O31" s="1066"/>
      <c r="P31" s="1067"/>
      <c r="Q31" s="1073">
        <v>2114</v>
      </c>
      <c r="R31" s="1074"/>
      <c r="S31" s="1074"/>
      <c r="T31" s="1074"/>
      <c r="U31" s="1074"/>
      <c r="V31" s="1074">
        <v>2093</v>
      </c>
      <c r="W31" s="1074"/>
      <c r="X31" s="1074"/>
      <c r="Y31" s="1074"/>
      <c r="Z31" s="1074"/>
      <c r="AA31" s="1074">
        <v>21</v>
      </c>
      <c r="AB31" s="1074"/>
      <c r="AC31" s="1074"/>
      <c r="AD31" s="1074"/>
      <c r="AE31" s="1075"/>
      <c r="AF31" s="1070">
        <v>185</v>
      </c>
      <c r="AG31" s="1071"/>
      <c r="AH31" s="1071"/>
      <c r="AI31" s="1071"/>
      <c r="AJ31" s="1072"/>
      <c r="AK31" s="1015">
        <v>1524</v>
      </c>
      <c r="AL31" s="1006"/>
      <c r="AM31" s="1006"/>
      <c r="AN31" s="1006"/>
      <c r="AO31" s="1006"/>
      <c r="AP31" s="1006">
        <v>18114</v>
      </c>
      <c r="AQ31" s="1006"/>
      <c r="AR31" s="1006"/>
      <c r="AS31" s="1006"/>
      <c r="AT31" s="1006"/>
      <c r="AU31" s="1006">
        <v>15035</v>
      </c>
      <c r="AV31" s="1006"/>
      <c r="AW31" s="1006"/>
      <c r="AX31" s="1006"/>
      <c r="AY31" s="1006"/>
      <c r="AZ31" s="1076" t="s">
        <v>543</v>
      </c>
      <c r="BA31" s="1076"/>
      <c r="BB31" s="1076"/>
      <c r="BC31" s="1076"/>
      <c r="BD31" s="1076"/>
      <c r="BE31" s="1007" t="s">
        <v>393</v>
      </c>
      <c r="BF31" s="1007"/>
      <c r="BG31" s="1007"/>
      <c r="BH31" s="1007"/>
      <c r="BI31" s="1008"/>
      <c r="BJ31" s="232"/>
      <c r="BK31" s="232"/>
      <c r="BL31" s="232"/>
      <c r="BM31" s="232"/>
      <c r="BN31" s="232"/>
      <c r="BO31" s="241"/>
      <c r="BP31" s="241"/>
      <c r="BQ31" s="238">
        <v>25</v>
      </c>
      <c r="BR31" s="239"/>
      <c r="BS31" s="1027"/>
      <c r="BT31" s="1028"/>
      <c r="BU31" s="1028"/>
      <c r="BV31" s="1028"/>
      <c r="BW31" s="1028"/>
      <c r="BX31" s="1028"/>
      <c r="BY31" s="1028"/>
      <c r="BZ31" s="1028"/>
      <c r="CA31" s="1028"/>
      <c r="CB31" s="1028"/>
      <c r="CC31" s="1028"/>
      <c r="CD31" s="1028"/>
      <c r="CE31" s="1028"/>
      <c r="CF31" s="1028"/>
      <c r="CG31" s="1049"/>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230"/>
    </row>
    <row r="32" spans="1:131" ht="26.25" customHeight="1" x14ac:dyDescent="0.2">
      <c r="A32" s="242">
        <v>5</v>
      </c>
      <c r="B32" s="1065"/>
      <c r="C32" s="1066"/>
      <c r="D32" s="1066"/>
      <c r="E32" s="1066"/>
      <c r="F32" s="1066"/>
      <c r="G32" s="1066"/>
      <c r="H32" s="1066"/>
      <c r="I32" s="1066"/>
      <c r="J32" s="1066"/>
      <c r="K32" s="1066"/>
      <c r="L32" s="1066"/>
      <c r="M32" s="1066"/>
      <c r="N32" s="1066"/>
      <c r="O32" s="1066"/>
      <c r="P32" s="1067"/>
      <c r="Q32" s="1073"/>
      <c r="R32" s="1074"/>
      <c r="S32" s="1074"/>
      <c r="T32" s="1074"/>
      <c r="U32" s="1074"/>
      <c r="V32" s="1074"/>
      <c r="W32" s="1074"/>
      <c r="X32" s="1074"/>
      <c r="Y32" s="1074"/>
      <c r="Z32" s="1074"/>
      <c r="AA32" s="1074"/>
      <c r="AB32" s="1074"/>
      <c r="AC32" s="1074"/>
      <c r="AD32" s="1074"/>
      <c r="AE32" s="1075"/>
      <c r="AF32" s="1070"/>
      <c r="AG32" s="1071"/>
      <c r="AH32" s="1071"/>
      <c r="AI32" s="1071"/>
      <c r="AJ32" s="1072"/>
      <c r="AK32" s="1015"/>
      <c r="AL32" s="1006"/>
      <c r="AM32" s="1006"/>
      <c r="AN32" s="1006"/>
      <c r="AO32" s="1006"/>
      <c r="AP32" s="1006"/>
      <c r="AQ32" s="1006"/>
      <c r="AR32" s="1006"/>
      <c r="AS32" s="1006"/>
      <c r="AT32" s="1006"/>
      <c r="AU32" s="1006"/>
      <c r="AV32" s="1006"/>
      <c r="AW32" s="1006"/>
      <c r="AX32" s="1006"/>
      <c r="AY32" s="1006"/>
      <c r="AZ32" s="1076"/>
      <c r="BA32" s="1076"/>
      <c r="BB32" s="1076"/>
      <c r="BC32" s="1076"/>
      <c r="BD32" s="1076"/>
      <c r="BE32" s="1007"/>
      <c r="BF32" s="1007"/>
      <c r="BG32" s="1007"/>
      <c r="BH32" s="1007"/>
      <c r="BI32" s="1008"/>
      <c r="BJ32" s="232"/>
      <c r="BK32" s="232"/>
      <c r="BL32" s="232"/>
      <c r="BM32" s="232"/>
      <c r="BN32" s="232"/>
      <c r="BO32" s="241"/>
      <c r="BP32" s="241"/>
      <c r="BQ32" s="238">
        <v>26</v>
      </c>
      <c r="BR32" s="239"/>
      <c r="BS32" s="1027"/>
      <c r="BT32" s="1028"/>
      <c r="BU32" s="1028"/>
      <c r="BV32" s="1028"/>
      <c r="BW32" s="1028"/>
      <c r="BX32" s="1028"/>
      <c r="BY32" s="1028"/>
      <c r="BZ32" s="1028"/>
      <c r="CA32" s="1028"/>
      <c r="CB32" s="1028"/>
      <c r="CC32" s="1028"/>
      <c r="CD32" s="1028"/>
      <c r="CE32" s="1028"/>
      <c r="CF32" s="1028"/>
      <c r="CG32" s="1049"/>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230"/>
    </row>
    <row r="33" spans="1:131" ht="26.25" customHeight="1" x14ac:dyDescent="0.2">
      <c r="A33" s="242">
        <v>6</v>
      </c>
      <c r="B33" s="1065"/>
      <c r="C33" s="1066"/>
      <c r="D33" s="1066"/>
      <c r="E33" s="1066"/>
      <c r="F33" s="1066"/>
      <c r="G33" s="1066"/>
      <c r="H33" s="1066"/>
      <c r="I33" s="1066"/>
      <c r="J33" s="1066"/>
      <c r="K33" s="1066"/>
      <c r="L33" s="1066"/>
      <c r="M33" s="1066"/>
      <c r="N33" s="1066"/>
      <c r="O33" s="1066"/>
      <c r="P33" s="1067"/>
      <c r="Q33" s="1073"/>
      <c r="R33" s="1074"/>
      <c r="S33" s="1074"/>
      <c r="T33" s="1074"/>
      <c r="U33" s="1074"/>
      <c r="V33" s="1074"/>
      <c r="W33" s="1074"/>
      <c r="X33" s="1074"/>
      <c r="Y33" s="1074"/>
      <c r="Z33" s="1074"/>
      <c r="AA33" s="1074"/>
      <c r="AB33" s="1074"/>
      <c r="AC33" s="1074"/>
      <c r="AD33" s="1074"/>
      <c r="AE33" s="1075"/>
      <c r="AF33" s="1070"/>
      <c r="AG33" s="1071"/>
      <c r="AH33" s="1071"/>
      <c r="AI33" s="1071"/>
      <c r="AJ33" s="1072"/>
      <c r="AK33" s="1015"/>
      <c r="AL33" s="1006"/>
      <c r="AM33" s="1006"/>
      <c r="AN33" s="1006"/>
      <c r="AO33" s="1006"/>
      <c r="AP33" s="1006"/>
      <c r="AQ33" s="1006"/>
      <c r="AR33" s="1006"/>
      <c r="AS33" s="1006"/>
      <c r="AT33" s="1006"/>
      <c r="AU33" s="1006"/>
      <c r="AV33" s="1006"/>
      <c r="AW33" s="1006"/>
      <c r="AX33" s="1006"/>
      <c r="AY33" s="1006"/>
      <c r="AZ33" s="1076"/>
      <c r="BA33" s="1076"/>
      <c r="BB33" s="1076"/>
      <c r="BC33" s="1076"/>
      <c r="BD33" s="1076"/>
      <c r="BE33" s="1007"/>
      <c r="BF33" s="1007"/>
      <c r="BG33" s="1007"/>
      <c r="BH33" s="1007"/>
      <c r="BI33" s="1008"/>
      <c r="BJ33" s="232"/>
      <c r="BK33" s="232"/>
      <c r="BL33" s="232"/>
      <c r="BM33" s="232"/>
      <c r="BN33" s="232"/>
      <c r="BO33" s="241"/>
      <c r="BP33" s="241"/>
      <c r="BQ33" s="238">
        <v>27</v>
      </c>
      <c r="BR33" s="239"/>
      <c r="BS33" s="1027"/>
      <c r="BT33" s="1028"/>
      <c r="BU33" s="1028"/>
      <c r="BV33" s="1028"/>
      <c r="BW33" s="1028"/>
      <c r="BX33" s="1028"/>
      <c r="BY33" s="1028"/>
      <c r="BZ33" s="1028"/>
      <c r="CA33" s="1028"/>
      <c r="CB33" s="1028"/>
      <c r="CC33" s="1028"/>
      <c r="CD33" s="1028"/>
      <c r="CE33" s="1028"/>
      <c r="CF33" s="1028"/>
      <c r="CG33" s="1049"/>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230"/>
    </row>
    <row r="34" spans="1:131" ht="26.25" customHeight="1" x14ac:dyDescent="0.2">
      <c r="A34" s="242">
        <v>7</v>
      </c>
      <c r="B34" s="1065"/>
      <c r="C34" s="1066"/>
      <c r="D34" s="1066"/>
      <c r="E34" s="1066"/>
      <c r="F34" s="1066"/>
      <c r="G34" s="1066"/>
      <c r="H34" s="1066"/>
      <c r="I34" s="1066"/>
      <c r="J34" s="1066"/>
      <c r="K34" s="1066"/>
      <c r="L34" s="1066"/>
      <c r="M34" s="1066"/>
      <c r="N34" s="1066"/>
      <c r="O34" s="1066"/>
      <c r="P34" s="1067"/>
      <c r="Q34" s="1073"/>
      <c r="R34" s="1074"/>
      <c r="S34" s="1074"/>
      <c r="T34" s="1074"/>
      <c r="U34" s="1074"/>
      <c r="V34" s="1074"/>
      <c r="W34" s="1074"/>
      <c r="X34" s="1074"/>
      <c r="Y34" s="1074"/>
      <c r="Z34" s="1074"/>
      <c r="AA34" s="1074"/>
      <c r="AB34" s="1074"/>
      <c r="AC34" s="1074"/>
      <c r="AD34" s="1074"/>
      <c r="AE34" s="1075"/>
      <c r="AF34" s="1070"/>
      <c r="AG34" s="1071"/>
      <c r="AH34" s="1071"/>
      <c r="AI34" s="1071"/>
      <c r="AJ34" s="1072"/>
      <c r="AK34" s="1015"/>
      <c r="AL34" s="1006"/>
      <c r="AM34" s="1006"/>
      <c r="AN34" s="1006"/>
      <c r="AO34" s="1006"/>
      <c r="AP34" s="1006"/>
      <c r="AQ34" s="1006"/>
      <c r="AR34" s="1006"/>
      <c r="AS34" s="1006"/>
      <c r="AT34" s="1006"/>
      <c r="AU34" s="1006"/>
      <c r="AV34" s="1006"/>
      <c r="AW34" s="1006"/>
      <c r="AX34" s="1006"/>
      <c r="AY34" s="1006"/>
      <c r="AZ34" s="1076"/>
      <c r="BA34" s="1076"/>
      <c r="BB34" s="1076"/>
      <c r="BC34" s="1076"/>
      <c r="BD34" s="1076"/>
      <c r="BE34" s="1007"/>
      <c r="BF34" s="1007"/>
      <c r="BG34" s="1007"/>
      <c r="BH34" s="1007"/>
      <c r="BI34" s="1008"/>
      <c r="BJ34" s="232"/>
      <c r="BK34" s="232"/>
      <c r="BL34" s="232"/>
      <c r="BM34" s="232"/>
      <c r="BN34" s="232"/>
      <c r="BO34" s="241"/>
      <c r="BP34" s="241"/>
      <c r="BQ34" s="238">
        <v>28</v>
      </c>
      <c r="BR34" s="239"/>
      <c r="BS34" s="1027"/>
      <c r="BT34" s="1028"/>
      <c r="BU34" s="1028"/>
      <c r="BV34" s="1028"/>
      <c r="BW34" s="1028"/>
      <c r="BX34" s="1028"/>
      <c r="BY34" s="1028"/>
      <c r="BZ34" s="1028"/>
      <c r="CA34" s="1028"/>
      <c r="CB34" s="1028"/>
      <c r="CC34" s="1028"/>
      <c r="CD34" s="1028"/>
      <c r="CE34" s="1028"/>
      <c r="CF34" s="1028"/>
      <c r="CG34" s="1049"/>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230"/>
    </row>
    <row r="35" spans="1:131" ht="26.25" customHeight="1" x14ac:dyDescent="0.2">
      <c r="A35" s="242">
        <v>8</v>
      </c>
      <c r="B35" s="1065"/>
      <c r="C35" s="1066"/>
      <c r="D35" s="1066"/>
      <c r="E35" s="1066"/>
      <c r="F35" s="1066"/>
      <c r="G35" s="1066"/>
      <c r="H35" s="1066"/>
      <c r="I35" s="1066"/>
      <c r="J35" s="1066"/>
      <c r="K35" s="1066"/>
      <c r="L35" s="1066"/>
      <c r="M35" s="1066"/>
      <c r="N35" s="1066"/>
      <c r="O35" s="1066"/>
      <c r="P35" s="1067"/>
      <c r="Q35" s="1073"/>
      <c r="R35" s="1074"/>
      <c r="S35" s="1074"/>
      <c r="T35" s="1074"/>
      <c r="U35" s="1074"/>
      <c r="V35" s="1074"/>
      <c r="W35" s="1074"/>
      <c r="X35" s="1074"/>
      <c r="Y35" s="1074"/>
      <c r="Z35" s="1074"/>
      <c r="AA35" s="1074"/>
      <c r="AB35" s="1074"/>
      <c r="AC35" s="1074"/>
      <c r="AD35" s="1074"/>
      <c r="AE35" s="1075"/>
      <c r="AF35" s="1070"/>
      <c r="AG35" s="1071"/>
      <c r="AH35" s="1071"/>
      <c r="AI35" s="1071"/>
      <c r="AJ35" s="1072"/>
      <c r="AK35" s="1015"/>
      <c r="AL35" s="1006"/>
      <c r="AM35" s="1006"/>
      <c r="AN35" s="1006"/>
      <c r="AO35" s="1006"/>
      <c r="AP35" s="1006"/>
      <c r="AQ35" s="1006"/>
      <c r="AR35" s="1006"/>
      <c r="AS35" s="1006"/>
      <c r="AT35" s="1006"/>
      <c r="AU35" s="1006"/>
      <c r="AV35" s="1006"/>
      <c r="AW35" s="1006"/>
      <c r="AX35" s="1006"/>
      <c r="AY35" s="1006"/>
      <c r="AZ35" s="1076"/>
      <c r="BA35" s="1076"/>
      <c r="BB35" s="1076"/>
      <c r="BC35" s="1076"/>
      <c r="BD35" s="1076"/>
      <c r="BE35" s="1007"/>
      <c r="BF35" s="1007"/>
      <c r="BG35" s="1007"/>
      <c r="BH35" s="1007"/>
      <c r="BI35" s="1008"/>
      <c r="BJ35" s="232"/>
      <c r="BK35" s="232"/>
      <c r="BL35" s="232"/>
      <c r="BM35" s="232"/>
      <c r="BN35" s="232"/>
      <c r="BO35" s="241"/>
      <c r="BP35" s="241"/>
      <c r="BQ35" s="238">
        <v>29</v>
      </c>
      <c r="BR35" s="239"/>
      <c r="BS35" s="1027"/>
      <c r="BT35" s="1028"/>
      <c r="BU35" s="1028"/>
      <c r="BV35" s="1028"/>
      <c r="BW35" s="1028"/>
      <c r="BX35" s="1028"/>
      <c r="BY35" s="1028"/>
      <c r="BZ35" s="1028"/>
      <c r="CA35" s="1028"/>
      <c r="CB35" s="1028"/>
      <c r="CC35" s="1028"/>
      <c r="CD35" s="1028"/>
      <c r="CE35" s="1028"/>
      <c r="CF35" s="1028"/>
      <c r="CG35" s="1049"/>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230"/>
    </row>
    <row r="36" spans="1:131" ht="26.25" customHeight="1" x14ac:dyDescent="0.2">
      <c r="A36" s="242">
        <v>9</v>
      </c>
      <c r="B36" s="1065"/>
      <c r="C36" s="1066"/>
      <c r="D36" s="1066"/>
      <c r="E36" s="1066"/>
      <c r="F36" s="1066"/>
      <c r="G36" s="1066"/>
      <c r="H36" s="1066"/>
      <c r="I36" s="1066"/>
      <c r="J36" s="1066"/>
      <c r="K36" s="1066"/>
      <c r="L36" s="1066"/>
      <c r="M36" s="1066"/>
      <c r="N36" s="1066"/>
      <c r="O36" s="1066"/>
      <c r="P36" s="1067"/>
      <c r="Q36" s="1073"/>
      <c r="R36" s="1074"/>
      <c r="S36" s="1074"/>
      <c r="T36" s="1074"/>
      <c r="U36" s="1074"/>
      <c r="V36" s="1074"/>
      <c r="W36" s="1074"/>
      <c r="X36" s="1074"/>
      <c r="Y36" s="1074"/>
      <c r="Z36" s="1074"/>
      <c r="AA36" s="1074"/>
      <c r="AB36" s="1074"/>
      <c r="AC36" s="1074"/>
      <c r="AD36" s="1074"/>
      <c r="AE36" s="1075"/>
      <c r="AF36" s="1070"/>
      <c r="AG36" s="1071"/>
      <c r="AH36" s="1071"/>
      <c r="AI36" s="1071"/>
      <c r="AJ36" s="1072"/>
      <c r="AK36" s="1015"/>
      <c r="AL36" s="1006"/>
      <c r="AM36" s="1006"/>
      <c r="AN36" s="1006"/>
      <c r="AO36" s="1006"/>
      <c r="AP36" s="1006"/>
      <c r="AQ36" s="1006"/>
      <c r="AR36" s="1006"/>
      <c r="AS36" s="1006"/>
      <c r="AT36" s="1006"/>
      <c r="AU36" s="1006"/>
      <c r="AV36" s="1006"/>
      <c r="AW36" s="1006"/>
      <c r="AX36" s="1006"/>
      <c r="AY36" s="1006"/>
      <c r="AZ36" s="1076"/>
      <c r="BA36" s="1076"/>
      <c r="BB36" s="1076"/>
      <c r="BC36" s="1076"/>
      <c r="BD36" s="1076"/>
      <c r="BE36" s="1007"/>
      <c r="BF36" s="1007"/>
      <c r="BG36" s="1007"/>
      <c r="BH36" s="1007"/>
      <c r="BI36" s="1008"/>
      <c r="BJ36" s="232"/>
      <c r="BK36" s="232"/>
      <c r="BL36" s="232"/>
      <c r="BM36" s="232"/>
      <c r="BN36" s="232"/>
      <c r="BO36" s="241"/>
      <c r="BP36" s="241"/>
      <c r="BQ36" s="238">
        <v>30</v>
      </c>
      <c r="BR36" s="239"/>
      <c r="BS36" s="1027"/>
      <c r="BT36" s="1028"/>
      <c r="BU36" s="1028"/>
      <c r="BV36" s="1028"/>
      <c r="BW36" s="1028"/>
      <c r="BX36" s="1028"/>
      <c r="BY36" s="1028"/>
      <c r="BZ36" s="1028"/>
      <c r="CA36" s="1028"/>
      <c r="CB36" s="1028"/>
      <c r="CC36" s="1028"/>
      <c r="CD36" s="1028"/>
      <c r="CE36" s="1028"/>
      <c r="CF36" s="1028"/>
      <c r="CG36" s="1049"/>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230"/>
    </row>
    <row r="37" spans="1:131" ht="26.25" customHeight="1" x14ac:dyDescent="0.2">
      <c r="A37" s="242">
        <v>10</v>
      </c>
      <c r="B37" s="1065"/>
      <c r="C37" s="1066"/>
      <c r="D37" s="1066"/>
      <c r="E37" s="1066"/>
      <c r="F37" s="1066"/>
      <c r="G37" s="1066"/>
      <c r="H37" s="1066"/>
      <c r="I37" s="1066"/>
      <c r="J37" s="1066"/>
      <c r="K37" s="1066"/>
      <c r="L37" s="1066"/>
      <c r="M37" s="1066"/>
      <c r="N37" s="1066"/>
      <c r="O37" s="1066"/>
      <c r="P37" s="1067"/>
      <c r="Q37" s="1073"/>
      <c r="R37" s="1074"/>
      <c r="S37" s="1074"/>
      <c r="T37" s="1074"/>
      <c r="U37" s="1074"/>
      <c r="V37" s="1074"/>
      <c r="W37" s="1074"/>
      <c r="X37" s="1074"/>
      <c r="Y37" s="1074"/>
      <c r="Z37" s="1074"/>
      <c r="AA37" s="1074"/>
      <c r="AB37" s="1074"/>
      <c r="AC37" s="1074"/>
      <c r="AD37" s="1074"/>
      <c r="AE37" s="1075"/>
      <c r="AF37" s="1070"/>
      <c r="AG37" s="1071"/>
      <c r="AH37" s="1071"/>
      <c r="AI37" s="1071"/>
      <c r="AJ37" s="1072"/>
      <c r="AK37" s="1015"/>
      <c r="AL37" s="1006"/>
      <c r="AM37" s="1006"/>
      <c r="AN37" s="1006"/>
      <c r="AO37" s="1006"/>
      <c r="AP37" s="1006"/>
      <c r="AQ37" s="1006"/>
      <c r="AR37" s="1006"/>
      <c r="AS37" s="1006"/>
      <c r="AT37" s="1006"/>
      <c r="AU37" s="1006"/>
      <c r="AV37" s="1006"/>
      <c r="AW37" s="1006"/>
      <c r="AX37" s="1006"/>
      <c r="AY37" s="1006"/>
      <c r="AZ37" s="1076"/>
      <c r="BA37" s="1076"/>
      <c r="BB37" s="1076"/>
      <c r="BC37" s="1076"/>
      <c r="BD37" s="1076"/>
      <c r="BE37" s="1007"/>
      <c r="BF37" s="1007"/>
      <c r="BG37" s="1007"/>
      <c r="BH37" s="1007"/>
      <c r="BI37" s="1008"/>
      <c r="BJ37" s="232"/>
      <c r="BK37" s="232"/>
      <c r="BL37" s="232"/>
      <c r="BM37" s="232"/>
      <c r="BN37" s="232"/>
      <c r="BO37" s="241"/>
      <c r="BP37" s="241"/>
      <c r="BQ37" s="238">
        <v>31</v>
      </c>
      <c r="BR37" s="239"/>
      <c r="BS37" s="1027"/>
      <c r="BT37" s="1028"/>
      <c r="BU37" s="1028"/>
      <c r="BV37" s="1028"/>
      <c r="BW37" s="1028"/>
      <c r="BX37" s="1028"/>
      <c r="BY37" s="1028"/>
      <c r="BZ37" s="1028"/>
      <c r="CA37" s="1028"/>
      <c r="CB37" s="1028"/>
      <c r="CC37" s="1028"/>
      <c r="CD37" s="1028"/>
      <c r="CE37" s="1028"/>
      <c r="CF37" s="1028"/>
      <c r="CG37" s="1049"/>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230"/>
    </row>
    <row r="38" spans="1:131" ht="26.25" customHeight="1" x14ac:dyDescent="0.2">
      <c r="A38" s="242">
        <v>11</v>
      </c>
      <c r="B38" s="1065"/>
      <c r="C38" s="1066"/>
      <c r="D38" s="1066"/>
      <c r="E38" s="1066"/>
      <c r="F38" s="1066"/>
      <c r="G38" s="1066"/>
      <c r="H38" s="1066"/>
      <c r="I38" s="1066"/>
      <c r="J38" s="1066"/>
      <c r="K38" s="1066"/>
      <c r="L38" s="1066"/>
      <c r="M38" s="1066"/>
      <c r="N38" s="1066"/>
      <c r="O38" s="1066"/>
      <c r="P38" s="1067"/>
      <c r="Q38" s="1073"/>
      <c r="R38" s="1074"/>
      <c r="S38" s="1074"/>
      <c r="T38" s="1074"/>
      <c r="U38" s="1074"/>
      <c r="V38" s="1074"/>
      <c r="W38" s="1074"/>
      <c r="X38" s="1074"/>
      <c r="Y38" s="1074"/>
      <c r="Z38" s="1074"/>
      <c r="AA38" s="1074"/>
      <c r="AB38" s="1074"/>
      <c r="AC38" s="1074"/>
      <c r="AD38" s="1074"/>
      <c r="AE38" s="1075"/>
      <c r="AF38" s="1070"/>
      <c r="AG38" s="1071"/>
      <c r="AH38" s="1071"/>
      <c r="AI38" s="1071"/>
      <c r="AJ38" s="1072"/>
      <c r="AK38" s="1015"/>
      <c r="AL38" s="1006"/>
      <c r="AM38" s="1006"/>
      <c r="AN38" s="1006"/>
      <c r="AO38" s="1006"/>
      <c r="AP38" s="1006"/>
      <c r="AQ38" s="1006"/>
      <c r="AR38" s="1006"/>
      <c r="AS38" s="1006"/>
      <c r="AT38" s="1006"/>
      <c r="AU38" s="1006"/>
      <c r="AV38" s="1006"/>
      <c r="AW38" s="1006"/>
      <c r="AX38" s="1006"/>
      <c r="AY38" s="1006"/>
      <c r="AZ38" s="1076"/>
      <c r="BA38" s="1076"/>
      <c r="BB38" s="1076"/>
      <c r="BC38" s="1076"/>
      <c r="BD38" s="1076"/>
      <c r="BE38" s="1007"/>
      <c r="BF38" s="1007"/>
      <c r="BG38" s="1007"/>
      <c r="BH38" s="1007"/>
      <c r="BI38" s="1008"/>
      <c r="BJ38" s="232"/>
      <c r="BK38" s="232"/>
      <c r="BL38" s="232"/>
      <c r="BM38" s="232"/>
      <c r="BN38" s="232"/>
      <c r="BO38" s="241"/>
      <c r="BP38" s="241"/>
      <c r="BQ38" s="238">
        <v>32</v>
      </c>
      <c r="BR38" s="239"/>
      <c r="BS38" s="1027"/>
      <c r="BT38" s="1028"/>
      <c r="BU38" s="1028"/>
      <c r="BV38" s="1028"/>
      <c r="BW38" s="1028"/>
      <c r="BX38" s="1028"/>
      <c r="BY38" s="1028"/>
      <c r="BZ38" s="1028"/>
      <c r="CA38" s="1028"/>
      <c r="CB38" s="1028"/>
      <c r="CC38" s="1028"/>
      <c r="CD38" s="1028"/>
      <c r="CE38" s="1028"/>
      <c r="CF38" s="1028"/>
      <c r="CG38" s="1049"/>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230"/>
    </row>
    <row r="39" spans="1:131" ht="26.25" customHeight="1" x14ac:dyDescent="0.2">
      <c r="A39" s="242">
        <v>12</v>
      </c>
      <c r="B39" s="1065"/>
      <c r="C39" s="1066"/>
      <c r="D39" s="1066"/>
      <c r="E39" s="1066"/>
      <c r="F39" s="1066"/>
      <c r="G39" s="1066"/>
      <c r="H39" s="1066"/>
      <c r="I39" s="1066"/>
      <c r="J39" s="1066"/>
      <c r="K39" s="1066"/>
      <c r="L39" s="1066"/>
      <c r="M39" s="1066"/>
      <c r="N39" s="1066"/>
      <c r="O39" s="1066"/>
      <c r="P39" s="1067"/>
      <c r="Q39" s="1073"/>
      <c r="R39" s="1074"/>
      <c r="S39" s="1074"/>
      <c r="T39" s="1074"/>
      <c r="U39" s="1074"/>
      <c r="V39" s="1074"/>
      <c r="W39" s="1074"/>
      <c r="X39" s="1074"/>
      <c r="Y39" s="1074"/>
      <c r="Z39" s="1074"/>
      <c r="AA39" s="1074"/>
      <c r="AB39" s="1074"/>
      <c r="AC39" s="1074"/>
      <c r="AD39" s="1074"/>
      <c r="AE39" s="1075"/>
      <c r="AF39" s="1070"/>
      <c r="AG39" s="1071"/>
      <c r="AH39" s="1071"/>
      <c r="AI39" s="1071"/>
      <c r="AJ39" s="1072"/>
      <c r="AK39" s="1015"/>
      <c r="AL39" s="1006"/>
      <c r="AM39" s="1006"/>
      <c r="AN39" s="1006"/>
      <c r="AO39" s="1006"/>
      <c r="AP39" s="1006"/>
      <c r="AQ39" s="1006"/>
      <c r="AR39" s="1006"/>
      <c r="AS39" s="1006"/>
      <c r="AT39" s="1006"/>
      <c r="AU39" s="1006"/>
      <c r="AV39" s="1006"/>
      <c r="AW39" s="1006"/>
      <c r="AX39" s="1006"/>
      <c r="AY39" s="1006"/>
      <c r="AZ39" s="1076"/>
      <c r="BA39" s="1076"/>
      <c r="BB39" s="1076"/>
      <c r="BC39" s="1076"/>
      <c r="BD39" s="1076"/>
      <c r="BE39" s="1007"/>
      <c r="BF39" s="1007"/>
      <c r="BG39" s="1007"/>
      <c r="BH39" s="1007"/>
      <c r="BI39" s="1008"/>
      <c r="BJ39" s="232"/>
      <c r="BK39" s="232"/>
      <c r="BL39" s="232"/>
      <c r="BM39" s="232"/>
      <c r="BN39" s="232"/>
      <c r="BO39" s="241"/>
      <c r="BP39" s="241"/>
      <c r="BQ39" s="238">
        <v>33</v>
      </c>
      <c r="BR39" s="239"/>
      <c r="BS39" s="1027"/>
      <c r="BT39" s="1028"/>
      <c r="BU39" s="1028"/>
      <c r="BV39" s="1028"/>
      <c r="BW39" s="1028"/>
      <c r="BX39" s="1028"/>
      <c r="BY39" s="1028"/>
      <c r="BZ39" s="1028"/>
      <c r="CA39" s="1028"/>
      <c r="CB39" s="1028"/>
      <c r="CC39" s="1028"/>
      <c r="CD39" s="1028"/>
      <c r="CE39" s="1028"/>
      <c r="CF39" s="1028"/>
      <c r="CG39" s="1049"/>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230"/>
    </row>
    <row r="40" spans="1:131" ht="26.25" customHeight="1" x14ac:dyDescent="0.2">
      <c r="A40" s="238">
        <v>13</v>
      </c>
      <c r="B40" s="1065"/>
      <c r="C40" s="1066"/>
      <c r="D40" s="1066"/>
      <c r="E40" s="1066"/>
      <c r="F40" s="1066"/>
      <c r="G40" s="1066"/>
      <c r="H40" s="1066"/>
      <c r="I40" s="1066"/>
      <c r="J40" s="1066"/>
      <c r="K40" s="1066"/>
      <c r="L40" s="1066"/>
      <c r="M40" s="1066"/>
      <c r="N40" s="1066"/>
      <c r="O40" s="1066"/>
      <c r="P40" s="1067"/>
      <c r="Q40" s="1073"/>
      <c r="R40" s="1074"/>
      <c r="S40" s="1074"/>
      <c r="T40" s="1074"/>
      <c r="U40" s="1074"/>
      <c r="V40" s="1074"/>
      <c r="W40" s="1074"/>
      <c r="X40" s="1074"/>
      <c r="Y40" s="1074"/>
      <c r="Z40" s="1074"/>
      <c r="AA40" s="1074"/>
      <c r="AB40" s="1074"/>
      <c r="AC40" s="1074"/>
      <c r="AD40" s="1074"/>
      <c r="AE40" s="1075"/>
      <c r="AF40" s="1070"/>
      <c r="AG40" s="1071"/>
      <c r="AH40" s="1071"/>
      <c r="AI40" s="1071"/>
      <c r="AJ40" s="1072"/>
      <c r="AK40" s="1015"/>
      <c r="AL40" s="1006"/>
      <c r="AM40" s="1006"/>
      <c r="AN40" s="1006"/>
      <c r="AO40" s="1006"/>
      <c r="AP40" s="1006"/>
      <c r="AQ40" s="1006"/>
      <c r="AR40" s="1006"/>
      <c r="AS40" s="1006"/>
      <c r="AT40" s="1006"/>
      <c r="AU40" s="1006"/>
      <c r="AV40" s="1006"/>
      <c r="AW40" s="1006"/>
      <c r="AX40" s="1006"/>
      <c r="AY40" s="1006"/>
      <c r="AZ40" s="1076"/>
      <c r="BA40" s="1076"/>
      <c r="BB40" s="1076"/>
      <c r="BC40" s="1076"/>
      <c r="BD40" s="1076"/>
      <c r="BE40" s="1007"/>
      <c r="BF40" s="1007"/>
      <c r="BG40" s="1007"/>
      <c r="BH40" s="1007"/>
      <c r="BI40" s="1008"/>
      <c r="BJ40" s="232"/>
      <c r="BK40" s="232"/>
      <c r="BL40" s="232"/>
      <c r="BM40" s="232"/>
      <c r="BN40" s="232"/>
      <c r="BO40" s="241"/>
      <c r="BP40" s="241"/>
      <c r="BQ40" s="238">
        <v>34</v>
      </c>
      <c r="BR40" s="239"/>
      <c r="BS40" s="1027"/>
      <c r="BT40" s="1028"/>
      <c r="BU40" s="1028"/>
      <c r="BV40" s="1028"/>
      <c r="BW40" s="1028"/>
      <c r="BX40" s="1028"/>
      <c r="BY40" s="1028"/>
      <c r="BZ40" s="1028"/>
      <c r="CA40" s="1028"/>
      <c r="CB40" s="1028"/>
      <c r="CC40" s="1028"/>
      <c r="CD40" s="1028"/>
      <c r="CE40" s="1028"/>
      <c r="CF40" s="1028"/>
      <c r="CG40" s="1049"/>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230"/>
    </row>
    <row r="41" spans="1:131" ht="26.25" customHeight="1" x14ac:dyDescent="0.2">
      <c r="A41" s="238">
        <v>14</v>
      </c>
      <c r="B41" s="1065"/>
      <c r="C41" s="1066"/>
      <c r="D41" s="1066"/>
      <c r="E41" s="1066"/>
      <c r="F41" s="1066"/>
      <c r="G41" s="1066"/>
      <c r="H41" s="1066"/>
      <c r="I41" s="1066"/>
      <c r="J41" s="1066"/>
      <c r="K41" s="1066"/>
      <c r="L41" s="1066"/>
      <c r="M41" s="1066"/>
      <c r="N41" s="1066"/>
      <c r="O41" s="1066"/>
      <c r="P41" s="1067"/>
      <c r="Q41" s="1073"/>
      <c r="R41" s="1074"/>
      <c r="S41" s="1074"/>
      <c r="T41" s="1074"/>
      <c r="U41" s="1074"/>
      <c r="V41" s="1074"/>
      <c r="W41" s="1074"/>
      <c r="X41" s="1074"/>
      <c r="Y41" s="1074"/>
      <c r="Z41" s="1074"/>
      <c r="AA41" s="1074"/>
      <c r="AB41" s="1074"/>
      <c r="AC41" s="1074"/>
      <c r="AD41" s="1074"/>
      <c r="AE41" s="1075"/>
      <c r="AF41" s="1070"/>
      <c r="AG41" s="1071"/>
      <c r="AH41" s="1071"/>
      <c r="AI41" s="1071"/>
      <c r="AJ41" s="1072"/>
      <c r="AK41" s="1015"/>
      <c r="AL41" s="1006"/>
      <c r="AM41" s="1006"/>
      <c r="AN41" s="1006"/>
      <c r="AO41" s="1006"/>
      <c r="AP41" s="1006"/>
      <c r="AQ41" s="1006"/>
      <c r="AR41" s="1006"/>
      <c r="AS41" s="1006"/>
      <c r="AT41" s="1006"/>
      <c r="AU41" s="1006"/>
      <c r="AV41" s="1006"/>
      <c r="AW41" s="1006"/>
      <c r="AX41" s="1006"/>
      <c r="AY41" s="1006"/>
      <c r="AZ41" s="1076"/>
      <c r="BA41" s="1076"/>
      <c r="BB41" s="1076"/>
      <c r="BC41" s="1076"/>
      <c r="BD41" s="1076"/>
      <c r="BE41" s="1007"/>
      <c r="BF41" s="1007"/>
      <c r="BG41" s="1007"/>
      <c r="BH41" s="1007"/>
      <c r="BI41" s="1008"/>
      <c r="BJ41" s="232"/>
      <c r="BK41" s="232"/>
      <c r="BL41" s="232"/>
      <c r="BM41" s="232"/>
      <c r="BN41" s="232"/>
      <c r="BO41" s="241"/>
      <c r="BP41" s="241"/>
      <c r="BQ41" s="238">
        <v>35</v>
      </c>
      <c r="BR41" s="239"/>
      <c r="BS41" s="1027"/>
      <c r="BT41" s="1028"/>
      <c r="BU41" s="1028"/>
      <c r="BV41" s="1028"/>
      <c r="BW41" s="1028"/>
      <c r="BX41" s="1028"/>
      <c r="BY41" s="1028"/>
      <c r="BZ41" s="1028"/>
      <c r="CA41" s="1028"/>
      <c r="CB41" s="1028"/>
      <c r="CC41" s="1028"/>
      <c r="CD41" s="1028"/>
      <c r="CE41" s="1028"/>
      <c r="CF41" s="1028"/>
      <c r="CG41" s="1049"/>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230"/>
    </row>
    <row r="42" spans="1:131" ht="26.25" customHeight="1" x14ac:dyDescent="0.2">
      <c r="A42" s="238">
        <v>15</v>
      </c>
      <c r="B42" s="1065"/>
      <c r="C42" s="1066"/>
      <c r="D42" s="1066"/>
      <c r="E42" s="1066"/>
      <c r="F42" s="1066"/>
      <c r="G42" s="1066"/>
      <c r="H42" s="1066"/>
      <c r="I42" s="1066"/>
      <c r="J42" s="1066"/>
      <c r="K42" s="1066"/>
      <c r="L42" s="1066"/>
      <c r="M42" s="1066"/>
      <c r="N42" s="1066"/>
      <c r="O42" s="1066"/>
      <c r="P42" s="1067"/>
      <c r="Q42" s="1073"/>
      <c r="R42" s="1074"/>
      <c r="S42" s="1074"/>
      <c r="T42" s="1074"/>
      <c r="U42" s="1074"/>
      <c r="V42" s="1074"/>
      <c r="W42" s="1074"/>
      <c r="X42" s="1074"/>
      <c r="Y42" s="1074"/>
      <c r="Z42" s="1074"/>
      <c r="AA42" s="1074"/>
      <c r="AB42" s="1074"/>
      <c r="AC42" s="1074"/>
      <c r="AD42" s="1074"/>
      <c r="AE42" s="1075"/>
      <c r="AF42" s="1070"/>
      <c r="AG42" s="1071"/>
      <c r="AH42" s="1071"/>
      <c r="AI42" s="1071"/>
      <c r="AJ42" s="1072"/>
      <c r="AK42" s="1015"/>
      <c r="AL42" s="1006"/>
      <c r="AM42" s="1006"/>
      <c r="AN42" s="1006"/>
      <c r="AO42" s="1006"/>
      <c r="AP42" s="1006"/>
      <c r="AQ42" s="1006"/>
      <c r="AR42" s="1006"/>
      <c r="AS42" s="1006"/>
      <c r="AT42" s="1006"/>
      <c r="AU42" s="1006"/>
      <c r="AV42" s="1006"/>
      <c r="AW42" s="1006"/>
      <c r="AX42" s="1006"/>
      <c r="AY42" s="1006"/>
      <c r="AZ42" s="1076"/>
      <c r="BA42" s="1076"/>
      <c r="BB42" s="1076"/>
      <c r="BC42" s="1076"/>
      <c r="BD42" s="1076"/>
      <c r="BE42" s="1007"/>
      <c r="BF42" s="1007"/>
      <c r="BG42" s="1007"/>
      <c r="BH42" s="1007"/>
      <c r="BI42" s="1008"/>
      <c r="BJ42" s="232"/>
      <c r="BK42" s="232"/>
      <c r="BL42" s="232"/>
      <c r="BM42" s="232"/>
      <c r="BN42" s="232"/>
      <c r="BO42" s="241"/>
      <c r="BP42" s="241"/>
      <c r="BQ42" s="238">
        <v>36</v>
      </c>
      <c r="BR42" s="239"/>
      <c r="BS42" s="1027"/>
      <c r="BT42" s="1028"/>
      <c r="BU42" s="1028"/>
      <c r="BV42" s="1028"/>
      <c r="BW42" s="1028"/>
      <c r="BX42" s="1028"/>
      <c r="BY42" s="1028"/>
      <c r="BZ42" s="1028"/>
      <c r="CA42" s="1028"/>
      <c r="CB42" s="1028"/>
      <c r="CC42" s="1028"/>
      <c r="CD42" s="1028"/>
      <c r="CE42" s="1028"/>
      <c r="CF42" s="1028"/>
      <c r="CG42" s="1049"/>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230"/>
    </row>
    <row r="43" spans="1:131" ht="26.25" customHeight="1" x14ac:dyDescent="0.2">
      <c r="A43" s="238">
        <v>16</v>
      </c>
      <c r="B43" s="1065"/>
      <c r="C43" s="1066"/>
      <c r="D43" s="1066"/>
      <c r="E43" s="1066"/>
      <c r="F43" s="1066"/>
      <c r="G43" s="1066"/>
      <c r="H43" s="1066"/>
      <c r="I43" s="1066"/>
      <c r="J43" s="1066"/>
      <c r="K43" s="1066"/>
      <c r="L43" s="1066"/>
      <c r="M43" s="1066"/>
      <c r="N43" s="1066"/>
      <c r="O43" s="1066"/>
      <c r="P43" s="1067"/>
      <c r="Q43" s="1073"/>
      <c r="R43" s="1074"/>
      <c r="S43" s="1074"/>
      <c r="T43" s="1074"/>
      <c r="U43" s="1074"/>
      <c r="V43" s="1074"/>
      <c r="W43" s="1074"/>
      <c r="X43" s="1074"/>
      <c r="Y43" s="1074"/>
      <c r="Z43" s="1074"/>
      <c r="AA43" s="1074"/>
      <c r="AB43" s="1074"/>
      <c r="AC43" s="1074"/>
      <c r="AD43" s="1074"/>
      <c r="AE43" s="1075"/>
      <c r="AF43" s="1070"/>
      <c r="AG43" s="1071"/>
      <c r="AH43" s="1071"/>
      <c r="AI43" s="1071"/>
      <c r="AJ43" s="1072"/>
      <c r="AK43" s="1015"/>
      <c r="AL43" s="1006"/>
      <c r="AM43" s="1006"/>
      <c r="AN43" s="1006"/>
      <c r="AO43" s="1006"/>
      <c r="AP43" s="1006"/>
      <c r="AQ43" s="1006"/>
      <c r="AR43" s="1006"/>
      <c r="AS43" s="1006"/>
      <c r="AT43" s="1006"/>
      <c r="AU43" s="1006"/>
      <c r="AV43" s="1006"/>
      <c r="AW43" s="1006"/>
      <c r="AX43" s="1006"/>
      <c r="AY43" s="1006"/>
      <c r="AZ43" s="1076"/>
      <c r="BA43" s="1076"/>
      <c r="BB43" s="1076"/>
      <c r="BC43" s="1076"/>
      <c r="BD43" s="1076"/>
      <c r="BE43" s="1007"/>
      <c r="BF43" s="1007"/>
      <c r="BG43" s="1007"/>
      <c r="BH43" s="1007"/>
      <c r="BI43" s="1008"/>
      <c r="BJ43" s="232"/>
      <c r="BK43" s="232"/>
      <c r="BL43" s="232"/>
      <c r="BM43" s="232"/>
      <c r="BN43" s="232"/>
      <c r="BO43" s="241"/>
      <c r="BP43" s="241"/>
      <c r="BQ43" s="238">
        <v>37</v>
      </c>
      <c r="BR43" s="239"/>
      <c r="BS43" s="1027"/>
      <c r="BT43" s="1028"/>
      <c r="BU43" s="1028"/>
      <c r="BV43" s="1028"/>
      <c r="BW43" s="1028"/>
      <c r="BX43" s="1028"/>
      <c r="BY43" s="1028"/>
      <c r="BZ43" s="1028"/>
      <c r="CA43" s="1028"/>
      <c r="CB43" s="1028"/>
      <c r="CC43" s="1028"/>
      <c r="CD43" s="1028"/>
      <c r="CE43" s="1028"/>
      <c r="CF43" s="1028"/>
      <c r="CG43" s="1049"/>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230"/>
    </row>
    <row r="44" spans="1:131" ht="26.25" customHeight="1" x14ac:dyDescent="0.2">
      <c r="A44" s="238">
        <v>17</v>
      </c>
      <c r="B44" s="1065"/>
      <c r="C44" s="1066"/>
      <c r="D44" s="1066"/>
      <c r="E44" s="1066"/>
      <c r="F44" s="1066"/>
      <c r="G44" s="1066"/>
      <c r="H44" s="1066"/>
      <c r="I44" s="1066"/>
      <c r="J44" s="1066"/>
      <c r="K44" s="1066"/>
      <c r="L44" s="1066"/>
      <c r="M44" s="1066"/>
      <c r="N44" s="1066"/>
      <c r="O44" s="1066"/>
      <c r="P44" s="1067"/>
      <c r="Q44" s="1073"/>
      <c r="R44" s="1074"/>
      <c r="S44" s="1074"/>
      <c r="T44" s="1074"/>
      <c r="U44" s="1074"/>
      <c r="V44" s="1074"/>
      <c r="W44" s="1074"/>
      <c r="X44" s="1074"/>
      <c r="Y44" s="1074"/>
      <c r="Z44" s="1074"/>
      <c r="AA44" s="1074"/>
      <c r="AB44" s="1074"/>
      <c r="AC44" s="1074"/>
      <c r="AD44" s="1074"/>
      <c r="AE44" s="1075"/>
      <c r="AF44" s="1070"/>
      <c r="AG44" s="1071"/>
      <c r="AH44" s="1071"/>
      <c r="AI44" s="1071"/>
      <c r="AJ44" s="1072"/>
      <c r="AK44" s="1015"/>
      <c r="AL44" s="1006"/>
      <c r="AM44" s="1006"/>
      <c r="AN44" s="1006"/>
      <c r="AO44" s="1006"/>
      <c r="AP44" s="1006"/>
      <c r="AQ44" s="1006"/>
      <c r="AR44" s="1006"/>
      <c r="AS44" s="1006"/>
      <c r="AT44" s="1006"/>
      <c r="AU44" s="1006"/>
      <c r="AV44" s="1006"/>
      <c r="AW44" s="1006"/>
      <c r="AX44" s="1006"/>
      <c r="AY44" s="1006"/>
      <c r="AZ44" s="1076"/>
      <c r="BA44" s="1076"/>
      <c r="BB44" s="1076"/>
      <c r="BC44" s="1076"/>
      <c r="BD44" s="1076"/>
      <c r="BE44" s="1007"/>
      <c r="BF44" s="1007"/>
      <c r="BG44" s="1007"/>
      <c r="BH44" s="1007"/>
      <c r="BI44" s="1008"/>
      <c r="BJ44" s="232"/>
      <c r="BK44" s="232"/>
      <c r="BL44" s="232"/>
      <c r="BM44" s="232"/>
      <c r="BN44" s="232"/>
      <c r="BO44" s="241"/>
      <c r="BP44" s="241"/>
      <c r="BQ44" s="238">
        <v>38</v>
      </c>
      <c r="BR44" s="239"/>
      <c r="BS44" s="1027"/>
      <c r="BT44" s="1028"/>
      <c r="BU44" s="1028"/>
      <c r="BV44" s="1028"/>
      <c r="BW44" s="1028"/>
      <c r="BX44" s="1028"/>
      <c r="BY44" s="1028"/>
      <c r="BZ44" s="1028"/>
      <c r="CA44" s="1028"/>
      <c r="CB44" s="1028"/>
      <c r="CC44" s="1028"/>
      <c r="CD44" s="1028"/>
      <c r="CE44" s="1028"/>
      <c r="CF44" s="1028"/>
      <c r="CG44" s="1049"/>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230"/>
    </row>
    <row r="45" spans="1:131" ht="26.25" customHeight="1" x14ac:dyDescent="0.2">
      <c r="A45" s="238">
        <v>18</v>
      </c>
      <c r="B45" s="1065"/>
      <c r="C45" s="1066"/>
      <c r="D45" s="1066"/>
      <c r="E45" s="1066"/>
      <c r="F45" s="1066"/>
      <c r="G45" s="1066"/>
      <c r="H45" s="1066"/>
      <c r="I45" s="1066"/>
      <c r="J45" s="1066"/>
      <c r="K45" s="1066"/>
      <c r="L45" s="1066"/>
      <c r="M45" s="1066"/>
      <c r="N45" s="1066"/>
      <c r="O45" s="1066"/>
      <c r="P45" s="1067"/>
      <c r="Q45" s="1073"/>
      <c r="R45" s="1074"/>
      <c r="S45" s="1074"/>
      <c r="T45" s="1074"/>
      <c r="U45" s="1074"/>
      <c r="V45" s="1074"/>
      <c r="W45" s="1074"/>
      <c r="X45" s="1074"/>
      <c r="Y45" s="1074"/>
      <c r="Z45" s="1074"/>
      <c r="AA45" s="1074"/>
      <c r="AB45" s="1074"/>
      <c r="AC45" s="1074"/>
      <c r="AD45" s="1074"/>
      <c r="AE45" s="1075"/>
      <c r="AF45" s="1070"/>
      <c r="AG45" s="1071"/>
      <c r="AH45" s="1071"/>
      <c r="AI45" s="1071"/>
      <c r="AJ45" s="1072"/>
      <c r="AK45" s="1015"/>
      <c r="AL45" s="1006"/>
      <c r="AM45" s="1006"/>
      <c r="AN45" s="1006"/>
      <c r="AO45" s="1006"/>
      <c r="AP45" s="1006"/>
      <c r="AQ45" s="1006"/>
      <c r="AR45" s="1006"/>
      <c r="AS45" s="1006"/>
      <c r="AT45" s="1006"/>
      <c r="AU45" s="1006"/>
      <c r="AV45" s="1006"/>
      <c r="AW45" s="1006"/>
      <c r="AX45" s="1006"/>
      <c r="AY45" s="1006"/>
      <c r="AZ45" s="1076"/>
      <c r="BA45" s="1076"/>
      <c r="BB45" s="1076"/>
      <c r="BC45" s="1076"/>
      <c r="BD45" s="1076"/>
      <c r="BE45" s="1007"/>
      <c r="BF45" s="1007"/>
      <c r="BG45" s="1007"/>
      <c r="BH45" s="1007"/>
      <c r="BI45" s="1008"/>
      <c r="BJ45" s="232"/>
      <c r="BK45" s="232"/>
      <c r="BL45" s="232"/>
      <c r="BM45" s="232"/>
      <c r="BN45" s="232"/>
      <c r="BO45" s="241"/>
      <c r="BP45" s="241"/>
      <c r="BQ45" s="238">
        <v>39</v>
      </c>
      <c r="BR45" s="239"/>
      <c r="BS45" s="1027"/>
      <c r="BT45" s="1028"/>
      <c r="BU45" s="1028"/>
      <c r="BV45" s="1028"/>
      <c r="BW45" s="1028"/>
      <c r="BX45" s="1028"/>
      <c r="BY45" s="1028"/>
      <c r="BZ45" s="1028"/>
      <c r="CA45" s="1028"/>
      <c r="CB45" s="1028"/>
      <c r="CC45" s="1028"/>
      <c r="CD45" s="1028"/>
      <c r="CE45" s="1028"/>
      <c r="CF45" s="1028"/>
      <c r="CG45" s="1049"/>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230"/>
    </row>
    <row r="46" spans="1:131" ht="26.25" customHeight="1" x14ac:dyDescent="0.2">
      <c r="A46" s="238">
        <v>19</v>
      </c>
      <c r="B46" s="1065"/>
      <c r="C46" s="1066"/>
      <c r="D46" s="1066"/>
      <c r="E46" s="1066"/>
      <c r="F46" s="1066"/>
      <c r="G46" s="1066"/>
      <c r="H46" s="1066"/>
      <c r="I46" s="1066"/>
      <c r="J46" s="1066"/>
      <c r="K46" s="1066"/>
      <c r="L46" s="1066"/>
      <c r="M46" s="1066"/>
      <c r="N46" s="1066"/>
      <c r="O46" s="1066"/>
      <c r="P46" s="1067"/>
      <c r="Q46" s="1073"/>
      <c r="R46" s="1074"/>
      <c r="S46" s="1074"/>
      <c r="T46" s="1074"/>
      <c r="U46" s="1074"/>
      <c r="V46" s="1074"/>
      <c r="W46" s="1074"/>
      <c r="X46" s="1074"/>
      <c r="Y46" s="1074"/>
      <c r="Z46" s="1074"/>
      <c r="AA46" s="1074"/>
      <c r="AB46" s="1074"/>
      <c r="AC46" s="1074"/>
      <c r="AD46" s="1074"/>
      <c r="AE46" s="1075"/>
      <c r="AF46" s="1070"/>
      <c r="AG46" s="1071"/>
      <c r="AH46" s="1071"/>
      <c r="AI46" s="1071"/>
      <c r="AJ46" s="1072"/>
      <c r="AK46" s="1015"/>
      <c r="AL46" s="1006"/>
      <c r="AM46" s="1006"/>
      <c r="AN46" s="1006"/>
      <c r="AO46" s="1006"/>
      <c r="AP46" s="1006"/>
      <c r="AQ46" s="1006"/>
      <c r="AR46" s="1006"/>
      <c r="AS46" s="1006"/>
      <c r="AT46" s="1006"/>
      <c r="AU46" s="1006"/>
      <c r="AV46" s="1006"/>
      <c r="AW46" s="1006"/>
      <c r="AX46" s="1006"/>
      <c r="AY46" s="1006"/>
      <c r="AZ46" s="1076"/>
      <c r="BA46" s="1076"/>
      <c r="BB46" s="1076"/>
      <c r="BC46" s="1076"/>
      <c r="BD46" s="1076"/>
      <c r="BE46" s="1007"/>
      <c r="BF46" s="1007"/>
      <c r="BG46" s="1007"/>
      <c r="BH46" s="1007"/>
      <c r="BI46" s="1008"/>
      <c r="BJ46" s="232"/>
      <c r="BK46" s="232"/>
      <c r="BL46" s="232"/>
      <c r="BM46" s="232"/>
      <c r="BN46" s="232"/>
      <c r="BO46" s="241"/>
      <c r="BP46" s="241"/>
      <c r="BQ46" s="238">
        <v>40</v>
      </c>
      <c r="BR46" s="239"/>
      <c r="BS46" s="1027"/>
      <c r="BT46" s="1028"/>
      <c r="BU46" s="1028"/>
      <c r="BV46" s="1028"/>
      <c r="BW46" s="1028"/>
      <c r="BX46" s="1028"/>
      <c r="BY46" s="1028"/>
      <c r="BZ46" s="1028"/>
      <c r="CA46" s="1028"/>
      <c r="CB46" s="1028"/>
      <c r="CC46" s="1028"/>
      <c r="CD46" s="1028"/>
      <c r="CE46" s="1028"/>
      <c r="CF46" s="1028"/>
      <c r="CG46" s="1049"/>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230"/>
    </row>
    <row r="47" spans="1:131" ht="26.25" customHeight="1" x14ac:dyDescent="0.2">
      <c r="A47" s="238">
        <v>20</v>
      </c>
      <c r="B47" s="1065"/>
      <c r="C47" s="1066"/>
      <c r="D47" s="1066"/>
      <c r="E47" s="1066"/>
      <c r="F47" s="1066"/>
      <c r="G47" s="1066"/>
      <c r="H47" s="1066"/>
      <c r="I47" s="1066"/>
      <c r="J47" s="1066"/>
      <c r="K47" s="1066"/>
      <c r="L47" s="1066"/>
      <c r="M47" s="1066"/>
      <c r="N47" s="1066"/>
      <c r="O47" s="1066"/>
      <c r="P47" s="1067"/>
      <c r="Q47" s="1073"/>
      <c r="R47" s="1074"/>
      <c r="S47" s="1074"/>
      <c r="T47" s="1074"/>
      <c r="U47" s="1074"/>
      <c r="V47" s="1074"/>
      <c r="W47" s="1074"/>
      <c r="X47" s="1074"/>
      <c r="Y47" s="1074"/>
      <c r="Z47" s="1074"/>
      <c r="AA47" s="1074"/>
      <c r="AB47" s="1074"/>
      <c r="AC47" s="1074"/>
      <c r="AD47" s="1074"/>
      <c r="AE47" s="1075"/>
      <c r="AF47" s="1070"/>
      <c r="AG47" s="1071"/>
      <c r="AH47" s="1071"/>
      <c r="AI47" s="1071"/>
      <c r="AJ47" s="1072"/>
      <c r="AK47" s="1015"/>
      <c r="AL47" s="1006"/>
      <c r="AM47" s="1006"/>
      <c r="AN47" s="1006"/>
      <c r="AO47" s="1006"/>
      <c r="AP47" s="1006"/>
      <c r="AQ47" s="1006"/>
      <c r="AR47" s="1006"/>
      <c r="AS47" s="1006"/>
      <c r="AT47" s="1006"/>
      <c r="AU47" s="1006"/>
      <c r="AV47" s="1006"/>
      <c r="AW47" s="1006"/>
      <c r="AX47" s="1006"/>
      <c r="AY47" s="1006"/>
      <c r="AZ47" s="1076"/>
      <c r="BA47" s="1076"/>
      <c r="BB47" s="1076"/>
      <c r="BC47" s="1076"/>
      <c r="BD47" s="1076"/>
      <c r="BE47" s="1007"/>
      <c r="BF47" s="1007"/>
      <c r="BG47" s="1007"/>
      <c r="BH47" s="1007"/>
      <c r="BI47" s="1008"/>
      <c r="BJ47" s="232"/>
      <c r="BK47" s="232"/>
      <c r="BL47" s="232"/>
      <c r="BM47" s="232"/>
      <c r="BN47" s="232"/>
      <c r="BO47" s="241"/>
      <c r="BP47" s="241"/>
      <c r="BQ47" s="238">
        <v>41</v>
      </c>
      <c r="BR47" s="239"/>
      <c r="BS47" s="1027"/>
      <c r="BT47" s="1028"/>
      <c r="BU47" s="1028"/>
      <c r="BV47" s="1028"/>
      <c r="BW47" s="1028"/>
      <c r="BX47" s="1028"/>
      <c r="BY47" s="1028"/>
      <c r="BZ47" s="1028"/>
      <c r="CA47" s="1028"/>
      <c r="CB47" s="1028"/>
      <c r="CC47" s="1028"/>
      <c r="CD47" s="1028"/>
      <c r="CE47" s="1028"/>
      <c r="CF47" s="1028"/>
      <c r="CG47" s="1049"/>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230"/>
    </row>
    <row r="48" spans="1:131" ht="26.25" customHeight="1" x14ac:dyDescent="0.2">
      <c r="A48" s="238">
        <v>21</v>
      </c>
      <c r="B48" s="1065"/>
      <c r="C48" s="1066"/>
      <c r="D48" s="1066"/>
      <c r="E48" s="1066"/>
      <c r="F48" s="1066"/>
      <c r="G48" s="1066"/>
      <c r="H48" s="1066"/>
      <c r="I48" s="1066"/>
      <c r="J48" s="1066"/>
      <c r="K48" s="1066"/>
      <c r="L48" s="1066"/>
      <c r="M48" s="1066"/>
      <c r="N48" s="1066"/>
      <c r="O48" s="1066"/>
      <c r="P48" s="1067"/>
      <c r="Q48" s="1073"/>
      <c r="R48" s="1074"/>
      <c r="S48" s="1074"/>
      <c r="T48" s="1074"/>
      <c r="U48" s="1074"/>
      <c r="V48" s="1074"/>
      <c r="W48" s="1074"/>
      <c r="X48" s="1074"/>
      <c r="Y48" s="1074"/>
      <c r="Z48" s="1074"/>
      <c r="AA48" s="1074"/>
      <c r="AB48" s="1074"/>
      <c r="AC48" s="1074"/>
      <c r="AD48" s="1074"/>
      <c r="AE48" s="1075"/>
      <c r="AF48" s="1070"/>
      <c r="AG48" s="1071"/>
      <c r="AH48" s="1071"/>
      <c r="AI48" s="1071"/>
      <c r="AJ48" s="1072"/>
      <c r="AK48" s="1015"/>
      <c r="AL48" s="1006"/>
      <c r="AM48" s="1006"/>
      <c r="AN48" s="1006"/>
      <c r="AO48" s="1006"/>
      <c r="AP48" s="1006"/>
      <c r="AQ48" s="1006"/>
      <c r="AR48" s="1006"/>
      <c r="AS48" s="1006"/>
      <c r="AT48" s="1006"/>
      <c r="AU48" s="1006"/>
      <c r="AV48" s="1006"/>
      <c r="AW48" s="1006"/>
      <c r="AX48" s="1006"/>
      <c r="AY48" s="1006"/>
      <c r="AZ48" s="1076"/>
      <c r="BA48" s="1076"/>
      <c r="BB48" s="1076"/>
      <c r="BC48" s="1076"/>
      <c r="BD48" s="1076"/>
      <c r="BE48" s="1007"/>
      <c r="BF48" s="1007"/>
      <c r="BG48" s="1007"/>
      <c r="BH48" s="1007"/>
      <c r="BI48" s="1008"/>
      <c r="BJ48" s="232"/>
      <c r="BK48" s="232"/>
      <c r="BL48" s="232"/>
      <c r="BM48" s="232"/>
      <c r="BN48" s="232"/>
      <c r="BO48" s="241"/>
      <c r="BP48" s="241"/>
      <c r="BQ48" s="238">
        <v>42</v>
      </c>
      <c r="BR48" s="239"/>
      <c r="BS48" s="1027"/>
      <c r="BT48" s="1028"/>
      <c r="BU48" s="1028"/>
      <c r="BV48" s="1028"/>
      <c r="BW48" s="1028"/>
      <c r="BX48" s="1028"/>
      <c r="BY48" s="1028"/>
      <c r="BZ48" s="1028"/>
      <c r="CA48" s="1028"/>
      <c r="CB48" s="1028"/>
      <c r="CC48" s="1028"/>
      <c r="CD48" s="1028"/>
      <c r="CE48" s="1028"/>
      <c r="CF48" s="1028"/>
      <c r="CG48" s="1049"/>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230"/>
    </row>
    <row r="49" spans="1:131" ht="26.25" customHeight="1" x14ac:dyDescent="0.2">
      <c r="A49" s="238">
        <v>22</v>
      </c>
      <c r="B49" s="1065"/>
      <c r="C49" s="1066"/>
      <c r="D49" s="1066"/>
      <c r="E49" s="1066"/>
      <c r="F49" s="1066"/>
      <c r="G49" s="1066"/>
      <c r="H49" s="1066"/>
      <c r="I49" s="1066"/>
      <c r="J49" s="1066"/>
      <c r="K49" s="1066"/>
      <c r="L49" s="1066"/>
      <c r="M49" s="1066"/>
      <c r="N49" s="1066"/>
      <c r="O49" s="1066"/>
      <c r="P49" s="1067"/>
      <c r="Q49" s="1073"/>
      <c r="R49" s="1074"/>
      <c r="S49" s="1074"/>
      <c r="T49" s="1074"/>
      <c r="U49" s="1074"/>
      <c r="V49" s="1074"/>
      <c r="W49" s="1074"/>
      <c r="X49" s="1074"/>
      <c r="Y49" s="1074"/>
      <c r="Z49" s="1074"/>
      <c r="AA49" s="1074"/>
      <c r="AB49" s="1074"/>
      <c r="AC49" s="1074"/>
      <c r="AD49" s="1074"/>
      <c r="AE49" s="1075"/>
      <c r="AF49" s="1070"/>
      <c r="AG49" s="1071"/>
      <c r="AH49" s="1071"/>
      <c r="AI49" s="1071"/>
      <c r="AJ49" s="1072"/>
      <c r="AK49" s="1015"/>
      <c r="AL49" s="1006"/>
      <c r="AM49" s="1006"/>
      <c r="AN49" s="1006"/>
      <c r="AO49" s="1006"/>
      <c r="AP49" s="1006"/>
      <c r="AQ49" s="1006"/>
      <c r="AR49" s="1006"/>
      <c r="AS49" s="1006"/>
      <c r="AT49" s="1006"/>
      <c r="AU49" s="1006"/>
      <c r="AV49" s="1006"/>
      <c r="AW49" s="1006"/>
      <c r="AX49" s="1006"/>
      <c r="AY49" s="1006"/>
      <c r="AZ49" s="1076"/>
      <c r="BA49" s="1076"/>
      <c r="BB49" s="1076"/>
      <c r="BC49" s="1076"/>
      <c r="BD49" s="1076"/>
      <c r="BE49" s="1007"/>
      <c r="BF49" s="1007"/>
      <c r="BG49" s="1007"/>
      <c r="BH49" s="1007"/>
      <c r="BI49" s="1008"/>
      <c r="BJ49" s="232"/>
      <c r="BK49" s="232"/>
      <c r="BL49" s="232"/>
      <c r="BM49" s="232"/>
      <c r="BN49" s="232"/>
      <c r="BO49" s="241"/>
      <c r="BP49" s="241"/>
      <c r="BQ49" s="238">
        <v>43</v>
      </c>
      <c r="BR49" s="239"/>
      <c r="BS49" s="1027"/>
      <c r="BT49" s="1028"/>
      <c r="BU49" s="1028"/>
      <c r="BV49" s="1028"/>
      <c r="BW49" s="1028"/>
      <c r="BX49" s="1028"/>
      <c r="BY49" s="1028"/>
      <c r="BZ49" s="1028"/>
      <c r="CA49" s="1028"/>
      <c r="CB49" s="1028"/>
      <c r="CC49" s="1028"/>
      <c r="CD49" s="1028"/>
      <c r="CE49" s="1028"/>
      <c r="CF49" s="1028"/>
      <c r="CG49" s="1049"/>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230"/>
    </row>
    <row r="50" spans="1:131" ht="26.25" customHeight="1" x14ac:dyDescent="0.2">
      <c r="A50" s="238">
        <v>23</v>
      </c>
      <c r="B50" s="1065"/>
      <c r="C50" s="1066"/>
      <c r="D50" s="1066"/>
      <c r="E50" s="1066"/>
      <c r="F50" s="1066"/>
      <c r="G50" s="1066"/>
      <c r="H50" s="1066"/>
      <c r="I50" s="1066"/>
      <c r="J50" s="1066"/>
      <c r="K50" s="1066"/>
      <c r="L50" s="1066"/>
      <c r="M50" s="1066"/>
      <c r="N50" s="1066"/>
      <c r="O50" s="1066"/>
      <c r="P50" s="1067"/>
      <c r="Q50" s="1068"/>
      <c r="R50" s="1060"/>
      <c r="S50" s="1060"/>
      <c r="T50" s="1060"/>
      <c r="U50" s="1060"/>
      <c r="V50" s="1060"/>
      <c r="W50" s="1060"/>
      <c r="X50" s="1060"/>
      <c r="Y50" s="1060"/>
      <c r="Z50" s="1060"/>
      <c r="AA50" s="1060"/>
      <c r="AB50" s="1060"/>
      <c r="AC50" s="1060"/>
      <c r="AD50" s="1060"/>
      <c r="AE50" s="1069"/>
      <c r="AF50" s="1070"/>
      <c r="AG50" s="1071"/>
      <c r="AH50" s="1071"/>
      <c r="AI50" s="1071"/>
      <c r="AJ50" s="1072"/>
      <c r="AK50" s="1059"/>
      <c r="AL50" s="1060"/>
      <c r="AM50" s="1060"/>
      <c r="AN50" s="1060"/>
      <c r="AO50" s="1060"/>
      <c r="AP50" s="1060"/>
      <c r="AQ50" s="1060"/>
      <c r="AR50" s="1060"/>
      <c r="AS50" s="1060"/>
      <c r="AT50" s="1060"/>
      <c r="AU50" s="1060"/>
      <c r="AV50" s="1060"/>
      <c r="AW50" s="1060"/>
      <c r="AX50" s="1060"/>
      <c r="AY50" s="1060"/>
      <c r="AZ50" s="1061"/>
      <c r="BA50" s="1061"/>
      <c r="BB50" s="1061"/>
      <c r="BC50" s="1061"/>
      <c r="BD50" s="1061"/>
      <c r="BE50" s="1007"/>
      <c r="BF50" s="1007"/>
      <c r="BG50" s="1007"/>
      <c r="BH50" s="1007"/>
      <c r="BI50" s="1008"/>
      <c r="BJ50" s="232"/>
      <c r="BK50" s="232"/>
      <c r="BL50" s="232"/>
      <c r="BM50" s="232"/>
      <c r="BN50" s="232"/>
      <c r="BO50" s="241"/>
      <c r="BP50" s="241"/>
      <c r="BQ50" s="238">
        <v>44</v>
      </c>
      <c r="BR50" s="239"/>
      <c r="BS50" s="1027"/>
      <c r="BT50" s="1028"/>
      <c r="BU50" s="1028"/>
      <c r="BV50" s="1028"/>
      <c r="BW50" s="1028"/>
      <c r="BX50" s="1028"/>
      <c r="BY50" s="1028"/>
      <c r="BZ50" s="1028"/>
      <c r="CA50" s="1028"/>
      <c r="CB50" s="1028"/>
      <c r="CC50" s="1028"/>
      <c r="CD50" s="1028"/>
      <c r="CE50" s="1028"/>
      <c r="CF50" s="1028"/>
      <c r="CG50" s="1049"/>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230"/>
    </row>
    <row r="51" spans="1:131" ht="26.25" customHeight="1" x14ac:dyDescent="0.2">
      <c r="A51" s="238">
        <v>24</v>
      </c>
      <c r="B51" s="1065"/>
      <c r="C51" s="1066"/>
      <c r="D51" s="1066"/>
      <c r="E51" s="1066"/>
      <c r="F51" s="1066"/>
      <c r="G51" s="1066"/>
      <c r="H51" s="1066"/>
      <c r="I51" s="1066"/>
      <c r="J51" s="1066"/>
      <c r="K51" s="1066"/>
      <c r="L51" s="1066"/>
      <c r="M51" s="1066"/>
      <c r="N51" s="1066"/>
      <c r="O51" s="1066"/>
      <c r="P51" s="1067"/>
      <c r="Q51" s="1068"/>
      <c r="R51" s="1060"/>
      <c r="S51" s="1060"/>
      <c r="T51" s="1060"/>
      <c r="U51" s="1060"/>
      <c r="V51" s="1060"/>
      <c r="W51" s="1060"/>
      <c r="X51" s="1060"/>
      <c r="Y51" s="1060"/>
      <c r="Z51" s="1060"/>
      <c r="AA51" s="1060"/>
      <c r="AB51" s="1060"/>
      <c r="AC51" s="1060"/>
      <c r="AD51" s="1060"/>
      <c r="AE51" s="1069"/>
      <c r="AF51" s="1070"/>
      <c r="AG51" s="1071"/>
      <c r="AH51" s="1071"/>
      <c r="AI51" s="1071"/>
      <c r="AJ51" s="1072"/>
      <c r="AK51" s="1059"/>
      <c r="AL51" s="1060"/>
      <c r="AM51" s="1060"/>
      <c r="AN51" s="1060"/>
      <c r="AO51" s="1060"/>
      <c r="AP51" s="1060"/>
      <c r="AQ51" s="1060"/>
      <c r="AR51" s="1060"/>
      <c r="AS51" s="1060"/>
      <c r="AT51" s="1060"/>
      <c r="AU51" s="1060"/>
      <c r="AV51" s="1060"/>
      <c r="AW51" s="1060"/>
      <c r="AX51" s="1060"/>
      <c r="AY51" s="1060"/>
      <c r="AZ51" s="1061"/>
      <c r="BA51" s="1061"/>
      <c r="BB51" s="1061"/>
      <c r="BC51" s="1061"/>
      <c r="BD51" s="1061"/>
      <c r="BE51" s="1007"/>
      <c r="BF51" s="1007"/>
      <c r="BG51" s="1007"/>
      <c r="BH51" s="1007"/>
      <c r="BI51" s="1008"/>
      <c r="BJ51" s="232"/>
      <c r="BK51" s="232"/>
      <c r="BL51" s="232"/>
      <c r="BM51" s="232"/>
      <c r="BN51" s="232"/>
      <c r="BO51" s="241"/>
      <c r="BP51" s="241"/>
      <c r="BQ51" s="238">
        <v>45</v>
      </c>
      <c r="BR51" s="239"/>
      <c r="BS51" s="1027"/>
      <c r="BT51" s="1028"/>
      <c r="BU51" s="1028"/>
      <c r="BV51" s="1028"/>
      <c r="BW51" s="1028"/>
      <c r="BX51" s="1028"/>
      <c r="BY51" s="1028"/>
      <c r="BZ51" s="1028"/>
      <c r="CA51" s="1028"/>
      <c r="CB51" s="1028"/>
      <c r="CC51" s="1028"/>
      <c r="CD51" s="1028"/>
      <c r="CE51" s="1028"/>
      <c r="CF51" s="1028"/>
      <c r="CG51" s="1049"/>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230"/>
    </row>
    <row r="52" spans="1:131" ht="26.25" customHeight="1" x14ac:dyDescent="0.2">
      <c r="A52" s="238">
        <v>25</v>
      </c>
      <c r="B52" s="1065"/>
      <c r="C52" s="1066"/>
      <c r="D52" s="1066"/>
      <c r="E52" s="1066"/>
      <c r="F52" s="1066"/>
      <c r="G52" s="1066"/>
      <c r="H52" s="1066"/>
      <c r="I52" s="1066"/>
      <c r="J52" s="1066"/>
      <c r="K52" s="1066"/>
      <c r="L52" s="1066"/>
      <c r="M52" s="1066"/>
      <c r="N52" s="1066"/>
      <c r="O52" s="1066"/>
      <c r="P52" s="1067"/>
      <c r="Q52" s="1068"/>
      <c r="R52" s="1060"/>
      <c r="S52" s="1060"/>
      <c r="T52" s="1060"/>
      <c r="U52" s="1060"/>
      <c r="V52" s="1060"/>
      <c r="W52" s="1060"/>
      <c r="X52" s="1060"/>
      <c r="Y52" s="1060"/>
      <c r="Z52" s="1060"/>
      <c r="AA52" s="1060"/>
      <c r="AB52" s="1060"/>
      <c r="AC52" s="1060"/>
      <c r="AD52" s="1060"/>
      <c r="AE52" s="1069"/>
      <c r="AF52" s="1070"/>
      <c r="AG52" s="1071"/>
      <c r="AH52" s="1071"/>
      <c r="AI52" s="1071"/>
      <c r="AJ52" s="1072"/>
      <c r="AK52" s="1059"/>
      <c r="AL52" s="1060"/>
      <c r="AM52" s="1060"/>
      <c r="AN52" s="1060"/>
      <c r="AO52" s="1060"/>
      <c r="AP52" s="1060"/>
      <c r="AQ52" s="1060"/>
      <c r="AR52" s="1060"/>
      <c r="AS52" s="1060"/>
      <c r="AT52" s="1060"/>
      <c r="AU52" s="1060"/>
      <c r="AV52" s="1060"/>
      <c r="AW52" s="1060"/>
      <c r="AX52" s="1060"/>
      <c r="AY52" s="1060"/>
      <c r="AZ52" s="1061"/>
      <c r="BA52" s="1061"/>
      <c r="BB52" s="1061"/>
      <c r="BC52" s="1061"/>
      <c r="BD52" s="1061"/>
      <c r="BE52" s="1007"/>
      <c r="BF52" s="1007"/>
      <c r="BG52" s="1007"/>
      <c r="BH52" s="1007"/>
      <c r="BI52" s="1008"/>
      <c r="BJ52" s="232"/>
      <c r="BK52" s="232"/>
      <c r="BL52" s="232"/>
      <c r="BM52" s="232"/>
      <c r="BN52" s="232"/>
      <c r="BO52" s="241"/>
      <c r="BP52" s="241"/>
      <c r="BQ52" s="238">
        <v>46</v>
      </c>
      <c r="BR52" s="239"/>
      <c r="BS52" s="1027"/>
      <c r="BT52" s="1028"/>
      <c r="BU52" s="1028"/>
      <c r="BV52" s="1028"/>
      <c r="BW52" s="1028"/>
      <c r="BX52" s="1028"/>
      <c r="BY52" s="1028"/>
      <c r="BZ52" s="1028"/>
      <c r="CA52" s="1028"/>
      <c r="CB52" s="1028"/>
      <c r="CC52" s="1028"/>
      <c r="CD52" s="1028"/>
      <c r="CE52" s="1028"/>
      <c r="CF52" s="1028"/>
      <c r="CG52" s="1049"/>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230"/>
    </row>
    <row r="53" spans="1:131" ht="26.25" customHeight="1" x14ac:dyDescent="0.2">
      <c r="A53" s="238">
        <v>26</v>
      </c>
      <c r="B53" s="1065"/>
      <c r="C53" s="1066"/>
      <c r="D53" s="1066"/>
      <c r="E53" s="1066"/>
      <c r="F53" s="1066"/>
      <c r="G53" s="1066"/>
      <c r="H53" s="1066"/>
      <c r="I53" s="1066"/>
      <c r="J53" s="1066"/>
      <c r="K53" s="1066"/>
      <c r="L53" s="1066"/>
      <c r="M53" s="1066"/>
      <c r="N53" s="1066"/>
      <c r="O53" s="1066"/>
      <c r="P53" s="1067"/>
      <c r="Q53" s="1068"/>
      <c r="R53" s="1060"/>
      <c r="S53" s="1060"/>
      <c r="T53" s="1060"/>
      <c r="U53" s="1060"/>
      <c r="V53" s="1060"/>
      <c r="W53" s="1060"/>
      <c r="X53" s="1060"/>
      <c r="Y53" s="1060"/>
      <c r="Z53" s="1060"/>
      <c r="AA53" s="1060"/>
      <c r="AB53" s="1060"/>
      <c r="AC53" s="1060"/>
      <c r="AD53" s="1060"/>
      <c r="AE53" s="1069"/>
      <c r="AF53" s="1070"/>
      <c r="AG53" s="1071"/>
      <c r="AH53" s="1071"/>
      <c r="AI53" s="1071"/>
      <c r="AJ53" s="1072"/>
      <c r="AK53" s="1059"/>
      <c r="AL53" s="1060"/>
      <c r="AM53" s="1060"/>
      <c r="AN53" s="1060"/>
      <c r="AO53" s="1060"/>
      <c r="AP53" s="1060"/>
      <c r="AQ53" s="1060"/>
      <c r="AR53" s="1060"/>
      <c r="AS53" s="1060"/>
      <c r="AT53" s="1060"/>
      <c r="AU53" s="1060"/>
      <c r="AV53" s="1060"/>
      <c r="AW53" s="1060"/>
      <c r="AX53" s="1060"/>
      <c r="AY53" s="1060"/>
      <c r="AZ53" s="1061"/>
      <c r="BA53" s="1061"/>
      <c r="BB53" s="1061"/>
      <c r="BC53" s="1061"/>
      <c r="BD53" s="1061"/>
      <c r="BE53" s="1007"/>
      <c r="BF53" s="1007"/>
      <c r="BG53" s="1007"/>
      <c r="BH53" s="1007"/>
      <c r="BI53" s="1008"/>
      <c r="BJ53" s="232"/>
      <c r="BK53" s="232"/>
      <c r="BL53" s="232"/>
      <c r="BM53" s="232"/>
      <c r="BN53" s="232"/>
      <c r="BO53" s="241"/>
      <c r="BP53" s="241"/>
      <c r="BQ53" s="238">
        <v>47</v>
      </c>
      <c r="BR53" s="239"/>
      <c r="BS53" s="1027"/>
      <c r="BT53" s="1028"/>
      <c r="BU53" s="1028"/>
      <c r="BV53" s="1028"/>
      <c r="BW53" s="1028"/>
      <c r="BX53" s="1028"/>
      <c r="BY53" s="1028"/>
      <c r="BZ53" s="1028"/>
      <c r="CA53" s="1028"/>
      <c r="CB53" s="1028"/>
      <c r="CC53" s="1028"/>
      <c r="CD53" s="1028"/>
      <c r="CE53" s="1028"/>
      <c r="CF53" s="1028"/>
      <c r="CG53" s="1049"/>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230"/>
    </row>
    <row r="54" spans="1:131" ht="26.25" customHeight="1" x14ac:dyDescent="0.2">
      <c r="A54" s="238">
        <v>27</v>
      </c>
      <c r="B54" s="1065"/>
      <c r="C54" s="1066"/>
      <c r="D54" s="1066"/>
      <c r="E54" s="1066"/>
      <c r="F54" s="1066"/>
      <c r="G54" s="1066"/>
      <c r="H54" s="1066"/>
      <c r="I54" s="1066"/>
      <c r="J54" s="1066"/>
      <c r="K54" s="1066"/>
      <c r="L54" s="1066"/>
      <c r="M54" s="1066"/>
      <c r="N54" s="1066"/>
      <c r="O54" s="1066"/>
      <c r="P54" s="1067"/>
      <c r="Q54" s="1068"/>
      <c r="R54" s="1060"/>
      <c r="S54" s="1060"/>
      <c r="T54" s="1060"/>
      <c r="U54" s="1060"/>
      <c r="V54" s="1060"/>
      <c r="W54" s="1060"/>
      <c r="X54" s="1060"/>
      <c r="Y54" s="1060"/>
      <c r="Z54" s="1060"/>
      <c r="AA54" s="1060"/>
      <c r="AB54" s="1060"/>
      <c r="AC54" s="1060"/>
      <c r="AD54" s="1060"/>
      <c r="AE54" s="1069"/>
      <c r="AF54" s="1070"/>
      <c r="AG54" s="1071"/>
      <c r="AH54" s="1071"/>
      <c r="AI54" s="1071"/>
      <c r="AJ54" s="1072"/>
      <c r="AK54" s="1059"/>
      <c r="AL54" s="1060"/>
      <c r="AM54" s="1060"/>
      <c r="AN54" s="1060"/>
      <c r="AO54" s="1060"/>
      <c r="AP54" s="1060"/>
      <c r="AQ54" s="1060"/>
      <c r="AR54" s="1060"/>
      <c r="AS54" s="1060"/>
      <c r="AT54" s="1060"/>
      <c r="AU54" s="1060"/>
      <c r="AV54" s="1060"/>
      <c r="AW54" s="1060"/>
      <c r="AX54" s="1060"/>
      <c r="AY54" s="1060"/>
      <c r="AZ54" s="1061"/>
      <c r="BA54" s="1061"/>
      <c r="BB54" s="1061"/>
      <c r="BC54" s="1061"/>
      <c r="BD54" s="1061"/>
      <c r="BE54" s="1007"/>
      <c r="BF54" s="1007"/>
      <c r="BG54" s="1007"/>
      <c r="BH54" s="1007"/>
      <c r="BI54" s="1008"/>
      <c r="BJ54" s="232"/>
      <c r="BK54" s="232"/>
      <c r="BL54" s="232"/>
      <c r="BM54" s="232"/>
      <c r="BN54" s="232"/>
      <c r="BO54" s="241"/>
      <c r="BP54" s="241"/>
      <c r="BQ54" s="238">
        <v>48</v>
      </c>
      <c r="BR54" s="239"/>
      <c r="BS54" s="1027"/>
      <c r="BT54" s="1028"/>
      <c r="BU54" s="1028"/>
      <c r="BV54" s="1028"/>
      <c r="BW54" s="1028"/>
      <c r="BX54" s="1028"/>
      <c r="BY54" s="1028"/>
      <c r="BZ54" s="1028"/>
      <c r="CA54" s="1028"/>
      <c r="CB54" s="1028"/>
      <c r="CC54" s="1028"/>
      <c r="CD54" s="1028"/>
      <c r="CE54" s="1028"/>
      <c r="CF54" s="1028"/>
      <c r="CG54" s="1049"/>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230"/>
    </row>
    <row r="55" spans="1:131" ht="26.25" customHeight="1" x14ac:dyDescent="0.2">
      <c r="A55" s="238">
        <v>28</v>
      </c>
      <c r="B55" s="1065"/>
      <c r="C55" s="1066"/>
      <c r="D55" s="1066"/>
      <c r="E55" s="1066"/>
      <c r="F55" s="1066"/>
      <c r="G55" s="1066"/>
      <c r="H55" s="1066"/>
      <c r="I55" s="1066"/>
      <c r="J55" s="1066"/>
      <c r="K55" s="1066"/>
      <c r="L55" s="1066"/>
      <c r="M55" s="1066"/>
      <c r="N55" s="1066"/>
      <c r="O55" s="1066"/>
      <c r="P55" s="1067"/>
      <c r="Q55" s="1068"/>
      <c r="R55" s="1060"/>
      <c r="S55" s="1060"/>
      <c r="T55" s="1060"/>
      <c r="U55" s="1060"/>
      <c r="V55" s="1060"/>
      <c r="W55" s="1060"/>
      <c r="X55" s="1060"/>
      <c r="Y55" s="1060"/>
      <c r="Z55" s="1060"/>
      <c r="AA55" s="1060"/>
      <c r="AB55" s="1060"/>
      <c r="AC55" s="1060"/>
      <c r="AD55" s="1060"/>
      <c r="AE55" s="1069"/>
      <c r="AF55" s="1070"/>
      <c r="AG55" s="1071"/>
      <c r="AH55" s="1071"/>
      <c r="AI55" s="1071"/>
      <c r="AJ55" s="1072"/>
      <c r="AK55" s="1059"/>
      <c r="AL55" s="1060"/>
      <c r="AM55" s="1060"/>
      <c r="AN55" s="1060"/>
      <c r="AO55" s="1060"/>
      <c r="AP55" s="1060"/>
      <c r="AQ55" s="1060"/>
      <c r="AR55" s="1060"/>
      <c r="AS55" s="1060"/>
      <c r="AT55" s="1060"/>
      <c r="AU55" s="1060"/>
      <c r="AV55" s="1060"/>
      <c r="AW55" s="1060"/>
      <c r="AX55" s="1060"/>
      <c r="AY55" s="1060"/>
      <c r="AZ55" s="1061"/>
      <c r="BA55" s="1061"/>
      <c r="BB55" s="1061"/>
      <c r="BC55" s="1061"/>
      <c r="BD55" s="1061"/>
      <c r="BE55" s="1007"/>
      <c r="BF55" s="1007"/>
      <c r="BG55" s="1007"/>
      <c r="BH55" s="1007"/>
      <c r="BI55" s="1008"/>
      <c r="BJ55" s="232"/>
      <c r="BK55" s="232"/>
      <c r="BL55" s="232"/>
      <c r="BM55" s="232"/>
      <c r="BN55" s="232"/>
      <c r="BO55" s="241"/>
      <c r="BP55" s="241"/>
      <c r="BQ55" s="238">
        <v>49</v>
      </c>
      <c r="BR55" s="239"/>
      <c r="BS55" s="1027"/>
      <c r="BT55" s="1028"/>
      <c r="BU55" s="1028"/>
      <c r="BV55" s="1028"/>
      <c r="BW55" s="1028"/>
      <c r="BX55" s="1028"/>
      <c r="BY55" s="1028"/>
      <c r="BZ55" s="1028"/>
      <c r="CA55" s="1028"/>
      <c r="CB55" s="1028"/>
      <c r="CC55" s="1028"/>
      <c r="CD55" s="1028"/>
      <c r="CE55" s="1028"/>
      <c r="CF55" s="1028"/>
      <c r="CG55" s="1049"/>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230"/>
    </row>
    <row r="56" spans="1:131" ht="26.25" customHeight="1" x14ac:dyDescent="0.2">
      <c r="A56" s="238">
        <v>29</v>
      </c>
      <c r="B56" s="1065"/>
      <c r="C56" s="1066"/>
      <c r="D56" s="1066"/>
      <c r="E56" s="1066"/>
      <c r="F56" s="1066"/>
      <c r="G56" s="1066"/>
      <c r="H56" s="1066"/>
      <c r="I56" s="1066"/>
      <c r="J56" s="1066"/>
      <c r="K56" s="1066"/>
      <c r="L56" s="1066"/>
      <c r="M56" s="1066"/>
      <c r="N56" s="1066"/>
      <c r="O56" s="1066"/>
      <c r="P56" s="1067"/>
      <c r="Q56" s="1068"/>
      <c r="R56" s="1060"/>
      <c r="S56" s="1060"/>
      <c r="T56" s="1060"/>
      <c r="U56" s="1060"/>
      <c r="V56" s="1060"/>
      <c r="W56" s="1060"/>
      <c r="X56" s="1060"/>
      <c r="Y56" s="1060"/>
      <c r="Z56" s="1060"/>
      <c r="AA56" s="1060"/>
      <c r="AB56" s="1060"/>
      <c r="AC56" s="1060"/>
      <c r="AD56" s="1060"/>
      <c r="AE56" s="1069"/>
      <c r="AF56" s="1070"/>
      <c r="AG56" s="1071"/>
      <c r="AH56" s="1071"/>
      <c r="AI56" s="1071"/>
      <c r="AJ56" s="1072"/>
      <c r="AK56" s="1059"/>
      <c r="AL56" s="1060"/>
      <c r="AM56" s="1060"/>
      <c r="AN56" s="1060"/>
      <c r="AO56" s="1060"/>
      <c r="AP56" s="1060"/>
      <c r="AQ56" s="1060"/>
      <c r="AR56" s="1060"/>
      <c r="AS56" s="1060"/>
      <c r="AT56" s="1060"/>
      <c r="AU56" s="1060"/>
      <c r="AV56" s="1060"/>
      <c r="AW56" s="1060"/>
      <c r="AX56" s="1060"/>
      <c r="AY56" s="1060"/>
      <c r="AZ56" s="1061"/>
      <c r="BA56" s="1061"/>
      <c r="BB56" s="1061"/>
      <c r="BC56" s="1061"/>
      <c r="BD56" s="1061"/>
      <c r="BE56" s="1007"/>
      <c r="BF56" s="1007"/>
      <c r="BG56" s="1007"/>
      <c r="BH56" s="1007"/>
      <c r="BI56" s="1008"/>
      <c r="BJ56" s="232"/>
      <c r="BK56" s="232"/>
      <c r="BL56" s="232"/>
      <c r="BM56" s="232"/>
      <c r="BN56" s="232"/>
      <c r="BO56" s="241"/>
      <c r="BP56" s="241"/>
      <c r="BQ56" s="238">
        <v>50</v>
      </c>
      <c r="BR56" s="239"/>
      <c r="BS56" s="1027"/>
      <c r="BT56" s="1028"/>
      <c r="BU56" s="1028"/>
      <c r="BV56" s="1028"/>
      <c r="BW56" s="1028"/>
      <c r="BX56" s="1028"/>
      <c r="BY56" s="1028"/>
      <c r="BZ56" s="1028"/>
      <c r="CA56" s="1028"/>
      <c r="CB56" s="1028"/>
      <c r="CC56" s="1028"/>
      <c r="CD56" s="1028"/>
      <c r="CE56" s="1028"/>
      <c r="CF56" s="1028"/>
      <c r="CG56" s="1049"/>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230"/>
    </row>
    <row r="57" spans="1:131" ht="26.25" customHeight="1" x14ac:dyDescent="0.2">
      <c r="A57" s="238">
        <v>30</v>
      </c>
      <c r="B57" s="1065"/>
      <c r="C57" s="1066"/>
      <c r="D57" s="1066"/>
      <c r="E57" s="1066"/>
      <c r="F57" s="1066"/>
      <c r="G57" s="1066"/>
      <c r="H57" s="1066"/>
      <c r="I57" s="1066"/>
      <c r="J57" s="1066"/>
      <c r="K57" s="1066"/>
      <c r="L57" s="1066"/>
      <c r="M57" s="1066"/>
      <c r="N57" s="1066"/>
      <c r="O57" s="1066"/>
      <c r="P57" s="1067"/>
      <c r="Q57" s="1068"/>
      <c r="R57" s="1060"/>
      <c r="S57" s="1060"/>
      <c r="T57" s="1060"/>
      <c r="U57" s="1060"/>
      <c r="V57" s="1060"/>
      <c r="W57" s="1060"/>
      <c r="X57" s="1060"/>
      <c r="Y57" s="1060"/>
      <c r="Z57" s="1060"/>
      <c r="AA57" s="1060"/>
      <c r="AB57" s="1060"/>
      <c r="AC57" s="1060"/>
      <c r="AD57" s="1060"/>
      <c r="AE57" s="1069"/>
      <c r="AF57" s="1070"/>
      <c r="AG57" s="1071"/>
      <c r="AH57" s="1071"/>
      <c r="AI57" s="1071"/>
      <c r="AJ57" s="1072"/>
      <c r="AK57" s="1059"/>
      <c r="AL57" s="1060"/>
      <c r="AM57" s="1060"/>
      <c r="AN57" s="1060"/>
      <c r="AO57" s="1060"/>
      <c r="AP57" s="1060"/>
      <c r="AQ57" s="1060"/>
      <c r="AR57" s="1060"/>
      <c r="AS57" s="1060"/>
      <c r="AT57" s="1060"/>
      <c r="AU57" s="1060"/>
      <c r="AV57" s="1060"/>
      <c r="AW57" s="1060"/>
      <c r="AX57" s="1060"/>
      <c r="AY57" s="1060"/>
      <c r="AZ57" s="1061"/>
      <c r="BA57" s="1061"/>
      <c r="BB57" s="1061"/>
      <c r="BC57" s="1061"/>
      <c r="BD57" s="1061"/>
      <c r="BE57" s="1007"/>
      <c r="BF57" s="1007"/>
      <c r="BG57" s="1007"/>
      <c r="BH57" s="1007"/>
      <c r="BI57" s="1008"/>
      <c r="BJ57" s="232"/>
      <c r="BK57" s="232"/>
      <c r="BL57" s="232"/>
      <c r="BM57" s="232"/>
      <c r="BN57" s="232"/>
      <c r="BO57" s="241"/>
      <c r="BP57" s="241"/>
      <c r="BQ57" s="238">
        <v>51</v>
      </c>
      <c r="BR57" s="239"/>
      <c r="BS57" s="1027"/>
      <c r="BT57" s="1028"/>
      <c r="BU57" s="1028"/>
      <c r="BV57" s="1028"/>
      <c r="BW57" s="1028"/>
      <c r="BX57" s="1028"/>
      <c r="BY57" s="1028"/>
      <c r="BZ57" s="1028"/>
      <c r="CA57" s="1028"/>
      <c r="CB57" s="1028"/>
      <c r="CC57" s="1028"/>
      <c r="CD57" s="1028"/>
      <c r="CE57" s="1028"/>
      <c r="CF57" s="1028"/>
      <c r="CG57" s="1049"/>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230"/>
    </row>
    <row r="58" spans="1:131" ht="26.25" customHeight="1" x14ac:dyDescent="0.2">
      <c r="A58" s="238">
        <v>31</v>
      </c>
      <c r="B58" s="1065"/>
      <c r="C58" s="1066"/>
      <c r="D58" s="1066"/>
      <c r="E58" s="1066"/>
      <c r="F58" s="1066"/>
      <c r="G58" s="1066"/>
      <c r="H58" s="1066"/>
      <c r="I58" s="1066"/>
      <c r="J58" s="1066"/>
      <c r="K58" s="1066"/>
      <c r="L58" s="1066"/>
      <c r="M58" s="1066"/>
      <c r="N58" s="1066"/>
      <c r="O58" s="1066"/>
      <c r="P58" s="1067"/>
      <c r="Q58" s="1068"/>
      <c r="R58" s="1060"/>
      <c r="S58" s="1060"/>
      <c r="T58" s="1060"/>
      <c r="U58" s="1060"/>
      <c r="V58" s="1060"/>
      <c r="W58" s="1060"/>
      <c r="X58" s="1060"/>
      <c r="Y58" s="1060"/>
      <c r="Z58" s="1060"/>
      <c r="AA58" s="1060"/>
      <c r="AB58" s="1060"/>
      <c r="AC58" s="1060"/>
      <c r="AD58" s="1060"/>
      <c r="AE58" s="1069"/>
      <c r="AF58" s="1070"/>
      <c r="AG58" s="1071"/>
      <c r="AH58" s="1071"/>
      <c r="AI58" s="1071"/>
      <c r="AJ58" s="1072"/>
      <c r="AK58" s="1059"/>
      <c r="AL58" s="1060"/>
      <c r="AM58" s="1060"/>
      <c r="AN58" s="1060"/>
      <c r="AO58" s="1060"/>
      <c r="AP58" s="1060"/>
      <c r="AQ58" s="1060"/>
      <c r="AR58" s="1060"/>
      <c r="AS58" s="1060"/>
      <c r="AT58" s="1060"/>
      <c r="AU58" s="1060"/>
      <c r="AV58" s="1060"/>
      <c r="AW58" s="1060"/>
      <c r="AX58" s="1060"/>
      <c r="AY58" s="1060"/>
      <c r="AZ58" s="1061"/>
      <c r="BA58" s="1061"/>
      <c r="BB58" s="1061"/>
      <c r="BC58" s="1061"/>
      <c r="BD58" s="1061"/>
      <c r="BE58" s="1007"/>
      <c r="BF58" s="1007"/>
      <c r="BG58" s="1007"/>
      <c r="BH58" s="1007"/>
      <c r="BI58" s="1008"/>
      <c r="BJ58" s="232"/>
      <c r="BK58" s="232"/>
      <c r="BL58" s="232"/>
      <c r="BM58" s="232"/>
      <c r="BN58" s="232"/>
      <c r="BO58" s="241"/>
      <c r="BP58" s="241"/>
      <c r="BQ58" s="238">
        <v>52</v>
      </c>
      <c r="BR58" s="239"/>
      <c r="BS58" s="1027"/>
      <c r="BT58" s="1028"/>
      <c r="BU58" s="1028"/>
      <c r="BV58" s="1028"/>
      <c r="BW58" s="1028"/>
      <c r="BX58" s="1028"/>
      <c r="BY58" s="1028"/>
      <c r="BZ58" s="1028"/>
      <c r="CA58" s="1028"/>
      <c r="CB58" s="1028"/>
      <c r="CC58" s="1028"/>
      <c r="CD58" s="1028"/>
      <c r="CE58" s="1028"/>
      <c r="CF58" s="1028"/>
      <c r="CG58" s="1049"/>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230"/>
    </row>
    <row r="59" spans="1:131" ht="26.25" customHeight="1" x14ac:dyDescent="0.2">
      <c r="A59" s="238">
        <v>32</v>
      </c>
      <c r="B59" s="1065"/>
      <c r="C59" s="1066"/>
      <c r="D59" s="1066"/>
      <c r="E59" s="1066"/>
      <c r="F59" s="1066"/>
      <c r="G59" s="1066"/>
      <c r="H59" s="1066"/>
      <c r="I59" s="1066"/>
      <c r="J59" s="1066"/>
      <c r="K59" s="1066"/>
      <c r="L59" s="1066"/>
      <c r="M59" s="1066"/>
      <c r="N59" s="1066"/>
      <c r="O59" s="1066"/>
      <c r="P59" s="1067"/>
      <c r="Q59" s="1068"/>
      <c r="R59" s="1060"/>
      <c r="S59" s="1060"/>
      <c r="T59" s="1060"/>
      <c r="U59" s="1060"/>
      <c r="V59" s="1060"/>
      <c r="W59" s="1060"/>
      <c r="X59" s="1060"/>
      <c r="Y59" s="1060"/>
      <c r="Z59" s="1060"/>
      <c r="AA59" s="1060"/>
      <c r="AB59" s="1060"/>
      <c r="AC59" s="1060"/>
      <c r="AD59" s="1060"/>
      <c r="AE59" s="1069"/>
      <c r="AF59" s="1070"/>
      <c r="AG59" s="1071"/>
      <c r="AH59" s="1071"/>
      <c r="AI59" s="1071"/>
      <c r="AJ59" s="1072"/>
      <c r="AK59" s="1059"/>
      <c r="AL59" s="1060"/>
      <c r="AM59" s="1060"/>
      <c r="AN59" s="1060"/>
      <c r="AO59" s="1060"/>
      <c r="AP59" s="1060"/>
      <c r="AQ59" s="1060"/>
      <c r="AR59" s="1060"/>
      <c r="AS59" s="1060"/>
      <c r="AT59" s="1060"/>
      <c r="AU59" s="1060"/>
      <c r="AV59" s="1060"/>
      <c r="AW59" s="1060"/>
      <c r="AX59" s="1060"/>
      <c r="AY59" s="1060"/>
      <c r="AZ59" s="1061"/>
      <c r="BA59" s="1061"/>
      <c r="BB59" s="1061"/>
      <c r="BC59" s="1061"/>
      <c r="BD59" s="1061"/>
      <c r="BE59" s="1007"/>
      <c r="BF59" s="1007"/>
      <c r="BG59" s="1007"/>
      <c r="BH59" s="1007"/>
      <c r="BI59" s="1008"/>
      <c r="BJ59" s="232"/>
      <c r="BK59" s="232"/>
      <c r="BL59" s="232"/>
      <c r="BM59" s="232"/>
      <c r="BN59" s="232"/>
      <c r="BO59" s="241"/>
      <c r="BP59" s="241"/>
      <c r="BQ59" s="238">
        <v>53</v>
      </c>
      <c r="BR59" s="239"/>
      <c r="BS59" s="1027"/>
      <c r="BT59" s="1028"/>
      <c r="BU59" s="1028"/>
      <c r="BV59" s="1028"/>
      <c r="BW59" s="1028"/>
      <c r="BX59" s="1028"/>
      <c r="BY59" s="1028"/>
      <c r="BZ59" s="1028"/>
      <c r="CA59" s="1028"/>
      <c r="CB59" s="1028"/>
      <c r="CC59" s="1028"/>
      <c r="CD59" s="1028"/>
      <c r="CE59" s="1028"/>
      <c r="CF59" s="1028"/>
      <c r="CG59" s="1049"/>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230"/>
    </row>
    <row r="60" spans="1:131" ht="26.25" customHeight="1" x14ac:dyDescent="0.2">
      <c r="A60" s="238">
        <v>33</v>
      </c>
      <c r="B60" s="1065"/>
      <c r="C60" s="1066"/>
      <c r="D60" s="1066"/>
      <c r="E60" s="1066"/>
      <c r="F60" s="1066"/>
      <c r="G60" s="1066"/>
      <c r="H60" s="1066"/>
      <c r="I60" s="1066"/>
      <c r="J60" s="1066"/>
      <c r="K60" s="1066"/>
      <c r="L60" s="1066"/>
      <c r="M60" s="1066"/>
      <c r="N60" s="1066"/>
      <c r="O60" s="1066"/>
      <c r="P60" s="1067"/>
      <c r="Q60" s="1068"/>
      <c r="R60" s="1060"/>
      <c r="S60" s="1060"/>
      <c r="T60" s="1060"/>
      <c r="U60" s="1060"/>
      <c r="V60" s="1060"/>
      <c r="W60" s="1060"/>
      <c r="X60" s="1060"/>
      <c r="Y60" s="1060"/>
      <c r="Z60" s="1060"/>
      <c r="AA60" s="1060"/>
      <c r="AB60" s="1060"/>
      <c r="AC60" s="1060"/>
      <c r="AD60" s="1060"/>
      <c r="AE60" s="1069"/>
      <c r="AF60" s="1070"/>
      <c r="AG60" s="1071"/>
      <c r="AH60" s="1071"/>
      <c r="AI60" s="1071"/>
      <c r="AJ60" s="1072"/>
      <c r="AK60" s="1059"/>
      <c r="AL60" s="1060"/>
      <c r="AM60" s="1060"/>
      <c r="AN60" s="1060"/>
      <c r="AO60" s="1060"/>
      <c r="AP60" s="1060"/>
      <c r="AQ60" s="1060"/>
      <c r="AR60" s="1060"/>
      <c r="AS60" s="1060"/>
      <c r="AT60" s="1060"/>
      <c r="AU60" s="1060"/>
      <c r="AV60" s="1060"/>
      <c r="AW60" s="1060"/>
      <c r="AX60" s="1060"/>
      <c r="AY60" s="1060"/>
      <c r="AZ60" s="1061"/>
      <c r="BA60" s="1061"/>
      <c r="BB60" s="1061"/>
      <c r="BC60" s="1061"/>
      <c r="BD60" s="1061"/>
      <c r="BE60" s="1007"/>
      <c r="BF60" s="1007"/>
      <c r="BG60" s="1007"/>
      <c r="BH60" s="1007"/>
      <c r="BI60" s="1008"/>
      <c r="BJ60" s="232"/>
      <c r="BK60" s="232"/>
      <c r="BL60" s="232"/>
      <c r="BM60" s="232"/>
      <c r="BN60" s="232"/>
      <c r="BO60" s="241"/>
      <c r="BP60" s="241"/>
      <c r="BQ60" s="238">
        <v>54</v>
      </c>
      <c r="BR60" s="239"/>
      <c r="BS60" s="1027"/>
      <c r="BT60" s="1028"/>
      <c r="BU60" s="1028"/>
      <c r="BV60" s="1028"/>
      <c r="BW60" s="1028"/>
      <c r="BX60" s="1028"/>
      <c r="BY60" s="1028"/>
      <c r="BZ60" s="1028"/>
      <c r="CA60" s="1028"/>
      <c r="CB60" s="1028"/>
      <c r="CC60" s="1028"/>
      <c r="CD60" s="1028"/>
      <c r="CE60" s="1028"/>
      <c r="CF60" s="1028"/>
      <c r="CG60" s="1049"/>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230"/>
    </row>
    <row r="61" spans="1:131" ht="26.25" customHeight="1" thickBot="1" x14ac:dyDescent="0.25">
      <c r="A61" s="238">
        <v>34</v>
      </c>
      <c r="B61" s="1065"/>
      <c r="C61" s="1066"/>
      <c r="D61" s="1066"/>
      <c r="E61" s="1066"/>
      <c r="F61" s="1066"/>
      <c r="G61" s="1066"/>
      <c r="H61" s="1066"/>
      <c r="I61" s="1066"/>
      <c r="J61" s="1066"/>
      <c r="K61" s="1066"/>
      <c r="L61" s="1066"/>
      <c r="M61" s="1066"/>
      <c r="N61" s="1066"/>
      <c r="O61" s="1066"/>
      <c r="P61" s="1067"/>
      <c r="Q61" s="1068"/>
      <c r="R61" s="1060"/>
      <c r="S61" s="1060"/>
      <c r="T61" s="1060"/>
      <c r="U61" s="1060"/>
      <c r="V61" s="1060"/>
      <c r="W61" s="1060"/>
      <c r="X61" s="1060"/>
      <c r="Y61" s="1060"/>
      <c r="Z61" s="1060"/>
      <c r="AA61" s="1060"/>
      <c r="AB61" s="1060"/>
      <c r="AC61" s="1060"/>
      <c r="AD61" s="1060"/>
      <c r="AE61" s="1069"/>
      <c r="AF61" s="1070"/>
      <c r="AG61" s="1071"/>
      <c r="AH61" s="1071"/>
      <c r="AI61" s="1071"/>
      <c r="AJ61" s="1072"/>
      <c r="AK61" s="1059"/>
      <c r="AL61" s="1060"/>
      <c r="AM61" s="1060"/>
      <c r="AN61" s="1060"/>
      <c r="AO61" s="1060"/>
      <c r="AP61" s="1060"/>
      <c r="AQ61" s="1060"/>
      <c r="AR61" s="1060"/>
      <c r="AS61" s="1060"/>
      <c r="AT61" s="1060"/>
      <c r="AU61" s="1060"/>
      <c r="AV61" s="1060"/>
      <c r="AW61" s="1060"/>
      <c r="AX61" s="1060"/>
      <c r="AY61" s="1060"/>
      <c r="AZ61" s="1061"/>
      <c r="BA61" s="1061"/>
      <c r="BB61" s="1061"/>
      <c r="BC61" s="1061"/>
      <c r="BD61" s="1061"/>
      <c r="BE61" s="1007"/>
      <c r="BF61" s="1007"/>
      <c r="BG61" s="1007"/>
      <c r="BH61" s="1007"/>
      <c r="BI61" s="1008"/>
      <c r="BJ61" s="232"/>
      <c r="BK61" s="232"/>
      <c r="BL61" s="232"/>
      <c r="BM61" s="232"/>
      <c r="BN61" s="232"/>
      <c r="BO61" s="241"/>
      <c r="BP61" s="241"/>
      <c r="BQ61" s="238">
        <v>55</v>
      </c>
      <c r="BR61" s="239"/>
      <c r="BS61" s="1027"/>
      <c r="BT61" s="1028"/>
      <c r="BU61" s="1028"/>
      <c r="BV61" s="1028"/>
      <c r="BW61" s="1028"/>
      <c r="BX61" s="1028"/>
      <c r="BY61" s="1028"/>
      <c r="BZ61" s="1028"/>
      <c r="CA61" s="1028"/>
      <c r="CB61" s="1028"/>
      <c r="CC61" s="1028"/>
      <c r="CD61" s="1028"/>
      <c r="CE61" s="1028"/>
      <c r="CF61" s="1028"/>
      <c r="CG61" s="1049"/>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230"/>
    </row>
    <row r="62" spans="1:131" ht="26.25" customHeight="1" x14ac:dyDescent="0.2">
      <c r="A62" s="238">
        <v>35</v>
      </c>
      <c r="B62" s="1065"/>
      <c r="C62" s="1066"/>
      <c r="D62" s="1066"/>
      <c r="E62" s="1066"/>
      <c r="F62" s="1066"/>
      <c r="G62" s="1066"/>
      <c r="H62" s="1066"/>
      <c r="I62" s="1066"/>
      <c r="J62" s="1066"/>
      <c r="K62" s="1066"/>
      <c r="L62" s="1066"/>
      <c r="M62" s="1066"/>
      <c r="N62" s="1066"/>
      <c r="O62" s="1066"/>
      <c r="P62" s="1067"/>
      <c r="Q62" s="1068"/>
      <c r="R62" s="1060"/>
      <c r="S62" s="1060"/>
      <c r="T62" s="1060"/>
      <c r="U62" s="1060"/>
      <c r="V62" s="1060"/>
      <c r="W62" s="1060"/>
      <c r="X62" s="1060"/>
      <c r="Y62" s="1060"/>
      <c r="Z62" s="1060"/>
      <c r="AA62" s="1060"/>
      <c r="AB62" s="1060"/>
      <c r="AC62" s="1060"/>
      <c r="AD62" s="1060"/>
      <c r="AE62" s="1069"/>
      <c r="AF62" s="1070"/>
      <c r="AG62" s="1071"/>
      <c r="AH62" s="1071"/>
      <c r="AI62" s="1071"/>
      <c r="AJ62" s="1072"/>
      <c r="AK62" s="1059"/>
      <c r="AL62" s="1060"/>
      <c r="AM62" s="1060"/>
      <c r="AN62" s="1060"/>
      <c r="AO62" s="1060"/>
      <c r="AP62" s="1060"/>
      <c r="AQ62" s="1060"/>
      <c r="AR62" s="1060"/>
      <c r="AS62" s="1060"/>
      <c r="AT62" s="1060"/>
      <c r="AU62" s="1060"/>
      <c r="AV62" s="1060"/>
      <c r="AW62" s="1060"/>
      <c r="AX62" s="1060"/>
      <c r="AY62" s="1060"/>
      <c r="AZ62" s="1061"/>
      <c r="BA62" s="1061"/>
      <c r="BB62" s="1061"/>
      <c r="BC62" s="1061"/>
      <c r="BD62" s="1061"/>
      <c r="BE62" s="1007"/>
      <c r="BF62" s="1007"/>
      <c r="BG62" s="1007"/>
      <c r="BH62" s="1007"/>
      <c r="BI62" s="1008"/>
      <c r="BJ62" s="1062" t="s">
        <v>394</v>
      </c>
      <c r="BK62" s="1063"/>
      <c r="BL62" s="1063"/>
      <c r="BM62" s="1063"/>
      <c r="BN62" s="1064"/>
      <c r="BO62" s="241"/>
      <c r="BP62" s="241"/>
      <c r="BQ62" s="238">
        <v>56</v>
      </c>
      <c r="BR62" s="239"/>
      <c r="BS62" s="1027"/>
      <c r="BT62" s="1028"/>
      <c r="BU62" s="1028"/>
      <c r="BV62" s="1028"/>
      <c r="BW62" s="1028"/>
      <c r="BX62" s="1028"/>
      <c r="BY62" s="1028"/>
      <c r="BZ62" s="1028"/>
      <c r="CA62" s="1028"/>
      <c r="CB62" s="1028"/>
      <c r="CC62" s="1028"/>
      <c r="CD62" s="1028"/>
      <c r="CE62" s="1028"/>
      <c r="CF62" s="1028"/>
      <c r="CG62" s="1049"/>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230"/>
    </row>
    <row r="63" spans="1:131" ht="26.25" customHeight="1" thickBot="1" x14ac:dyDescent="0.25">
      <c r="A63" s="240" t="s">
        <v>377</v>
      </c>
      <c r="B63" s="984" t="s">
        <v>395</v>
      </c>
      <c r="C63" s="985"/>
      <c r="D63" s="985"/>
      <c r="E63" s="985"/>
      <c r="F63" s="985"/>
      <c r="G63" s="985"/>
      <c r="H63" s="985"/>
      <c r="I63" s="985"/>
      <c r="J63" s="985"/>
      <c r="K63" s="985"/>
      <c r="L63" s="985"/>
      <c r="M63" s="985"/>
      <c r="N63" s="985"/>
      <c r="O63" s="985"/>
      <c r="P63" s="986"/>
      <c r="Q63" s="997"/>
      <c r="R63" s="998"/>
      <c r="S63" s="998"/>
      <c r="T63" s="998"/>
      <c r="U63" s="998"/>
      <c r="V63" s="998"/>
      <c r="W63" s="998"/>
      <c r="X63" s="998"/>
      <c r="Y63" s="998"/>
      <c r="Z63" s="998"/>
      <c r="AA63" s="998"/>
      <c r="AB63" s="998"/>
      <c r="AC63" s="998"/>
      <c r="AD63" s="998"/>
      <c r="AE63" s="1055"/>
      <c r="AF63" s="1056">
        <v>816</v>
      </c>
      <c r="AG63" s="994"/>
      <c r="AH63" s="994"/>
      <c r="AI63" s="994"/>
      <c r="AJ63" s="1057"/>
      <c r="AK63" s="1058"/>
      <c r="AL63" s="998"/>
      <c r="AM63" s="998"/>
      <c r="AN63" s="998"/>
      <c r="AO63" s="998"/>
      <c r="AP63" s="994">
        <f>SUM(AP28:AT32)</f>
        <v>18114</v>
      </c>
      <c r="AQ63" s="994"/>
      <c r="AR63" s="994"/>
      <c r="AS63" s="994"/>
      <c r="AT63" s="994"/>
      <c r="AU63" s="994">
        <f>SUM(AU28:AY32)</f>
        <v>15035</v>
      </c>
      <c r="AV63" s="994"/>
      <c r="AW63" s="994"/>
      <c r="AX63" s="994"/>
      <c r="AY63" s="994"/>
      <c r="AZ63" s="1052"/>
      <c r="BA63" s="1052"/>
      <c r="BB63" s="1052"/>
      <c r="BC63" s="1052"/>
      <c r="BD63" s="1052"/>
      <c r="BE63" s="995"/>
      <c r="BF63" s="995"/>
      <c r="BG63" s="995"/>
      <c r="BH63" s="995"/>
      <c r="BI63" s="996"/>
      <c r="BJ63" s="1053" t="s">
        <v>121</v>
      </c>
      <c r="BK63" s="974"/>
      <c r="BL63" s="974"/>
      <c r="BM63" s="974"/>
      <c r="BN63" s="1054"/>
      <c r="BO63" s="241"/>
      <c r="BP63" s="241"/>
      <c r="BQ63" s="238">
        <v>57</v>
      </c>
      <c r="BR63" s="239"/>
      <c r="BS63" s="1027"/>
      <c r="BT63" s="1028"/>
      <c r="BU63" s="1028"/>
      <c r="BV63" s="1028"/>
      <c r="BW63" s="1028"/>
      <c r="BX63" s="1028"/>
      <c r="BY63" s="1028"/>
      <c r="BZ63" s="1028"/>
      <c r="CA63" s="1028"/>
      <c r="CB63" s="1028"/>
      <c r="CC63" s="1028"/>
      <c r="CD63" s="1028"/>
      <c r="CE63" s="1028"/>
      <c r="CF63" s="1028"/>
      <c r="CG63" s="1049"/>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7"/>
      <c r="BT64" s="1028"/>
      <c r="BU64" s="1028"/>
      <c r="BV64" s="1028"/>
      <c r="BW64" s="1028"/>
      <c r="BX64" s="1028"/>
      <c r="BY64" s="1028"/>
      <c r="BZ64" s="1028"/>
      <c r="CA64" s="1028"/>
      <c r="CB64" s="1028"/>
      <c r="CC64" s="1028"/>
      <c r="CD64" s="1028"/>
      <c r="CE64" s="1028"/>
      <c r="CF64" s="1028"/>
      <c r="CG64" s="1049"/>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7"/>
      <c r="BT65" s="1028"/>
      <c r="BU65" s="1028"/>
      <c r="BV65" s="1028"/>
      <c r="BW65" s="1028"/>
      <c r="BX65" s="1028"/>
      <c r="BY65" s="1028"/>
      <c r="BZ65" s="1028"/>
      <c r="CA65" s="1028"/>
      <c r="CB65" s="1028"/>
      <c r="CC65" s="1028"/>
      <c r="CD65" s="1028"/>
      <c r="CE65" s="1028"/>
      <c r="CF65" s="1028"/>
      <c r="CG65" s="1049"/>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230"/>
    </row>
    <row r="66" spans="1:131" ht="26.25" customHeight="1" x14ac:dyDescent="0.2">
      <c r="A66" s="1030" t="s">
        <v>397</v>
      </c>
      <c r="B66" s="1031"/>
      <c r="C66" s="1031"/>
      <c r="D66" s="1031"/>
      <c r="E66" s="1031"/>
      <c r="F66" s="1031"/>
      <c r="G66" s="1031"/>
      <c r="H66" s="1031"/>
      <c r="I66" s="1031"/>
      <c r="J66" s="1031"/>
      <c r="K66" s="1031"/>
      <c r="L66" s="1031"/>
      <c r="M66" s="1031"/>
      <c r="N66" s="1031"/>
      <c r="O66" s="1031"/>
      <c r="P66" s="1032"/>
      <c r="Q66" s="1036" t="s">
        <v>381</v>
      </c>
      <c r="R66" s="1037"/>
      <c r="S66" s="1037"/>
      <c r="T66" s="1037"/>
      <c r="U66" s="1038"/>
      <c r="V66" s="1036" t="s">
        <v>382</v>
      </c>
      <c r="W66" s="1037"/>
      <c r="X66" s="1037"/>
      <c r="Y66" s="1037"/>
      <c r="Z66" s="1038"/>
      <c r="AA66" s="1036" t="s">
        <v>383</v>
      </c>
      <c r="AB66" s="1037"/>
      <c r="AC66" s="1037"/>
      <c r="AD66" s="1037"/>
      <c r="AE66" s="1038"/>
      <c r="AF66" s="1042" t="s">
        <v>384</v>
      </c>
      <c r="AG66" s="1043"/>
      <c r="AH66" s="1043"/>
      <c r="AI66" s="1043"/>
      <c r="AJ66" s="1044"/>
      <c r="AK66" s="1036" t="s">
        <v>385</v>
      </c>
      <c r="AL66" s="1031"/>
      <c r="AM66" s="1031"/>
      <c r="AN66" s="1031"/>
      <c r="AO66" s="1032"/>
      <c r="AP66" s="1036" t="s">
        <v>386</v>
      </c>
      <c r="AQ66" s="1037"/>
      <c r="AR66" s="1037"/>
      <c r="AS66" s="1037"/>
      <c r="AT66" s="1038"/>
      <c r="AU66" s="1036" t="s">
        <v>398</v>
      </c>
      <c r="AV66" s="1037"/>
      <c r="AW66" s="1037"/>
      <c r="AX66" s="1037"/>
      <c r="AY66" s="1038"/>
      <c r="AZ66" s="1036" t="s">
        <v>364</v>
      </c>
      <c r="BA66" s="1037"/>
      <c r="BB66" s="1037"/>
      <c r="BC66" s="1037"/>
      <c r="BD66" s="1050"/>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0"/>
      <c r="CH66" s="991"/>
      <c r="CI66" s="992"/>
      <c r="CJ66" s="992"/>
      <c r="CK66" s="992"/>
      <c r="CL66" s="993"/>
      <c r="CM66" s="991"/>
      <c r="CN66" s="992"/>
      <c r="CO66" s="992"/>
      <c r="CP66" s="992"/>
      <c r="CQ66" s="993"/>
      <c r="CR66" s="991"/>
      <c r="CS66" s="992"/>
      <c r="CT66" s="992"/>
      <c r="CU66" s="992"/>
      <c r="CV66" s="993"/>
      <c r="CW66" s="991"/>
      <c r="CX66" s="992"/>
      <c r="CY66" s="992"/>
      <c r="CZ66" s="992"/>
      <c r="DA66" s="993"/>
      <c r="DB66" s="991"/>
      <c r="DC66" s="992"/>
      <c r="DD66" s="992"/>
      <c r="DE66" s="992"/>
      <c r="DF66" s="993"/>
      <c r="DG66" s="991"/>
      <c r="DH66" s="992"/>
      <c r="DI66" s="992"/>
      <c r="DJ66" s="992"/>
      <c r="DK66" s="993"/>
      <c r="DL66" s="991"/>
      <c r="DM66" s="992"/>
      <c r="DN66" s="992"/>
      <c r="DO66" s="992"/>
      <c r="DP66" s="993"/>
      <c r="DQ66" s="991"/>
      <c r="DR66" s="992"/>
      <c r="DS66" s="992"/>
      <c r="DT66" s="992"/>
      <c r="DU66" s="993"/>
      <c r="DV66" s="981"/>
      <c r="DW66" s="982"/>
      <c r="DX66" s="982"/>
      <c r="DY66" s="982"/>
      <c r="DZ66" s="983"/>
      <c r="EA66" s="230"/>
    </row>
    <row r="67" spans="1:131" ht="26.25" customHeight="1" thickBot="1" x14ac:dyDescent="0.25">
      <c r="A67" s="1033"/>
      <c r="B67" s="1034"/>
      <c r="C67" s="1034"/>
      <c r="D67" s="1034"/>
      <c r="E67" s="1034"/>
      <c r="F67" s="1034"/>
      <c r="G67" s="1034"/>
      <c r="H67" s="1034"/>
      <c r="I67" s="1034"/>
      <c r="J67" s="1034"/>
      <c r="K67" s="1034"/>
      <c r="L67" s="1034"/>
      <c r="M67" s="1034"/>
      <c r="N67" s="1034"/>
      <c r="O67" s="1034"/>
      <c r="P67" s="1035"/>
      <c r="Q67" s="1039"/>
      <c r="R67" s="1040"/>
      <c r="S67" s="1040"/>
      <c r="T67" s="1040"/>
      <c r="U67" s="1041"/>
      <c r="V67" s="1039"/>
      <c r="W67" s="1040"/>
      <c r="X67" s="1040"/>
      <c r="Y67" s="1040"/>
      <c r="Z67" s="1041"/>
      <c r="AA67" s="1039"/>
      <c r="AB67" s="1040"/>
      <c r="AC67" s="1040"/>
      <c r="AD67" s="1040"/>
      <c r="AE67" s="1041"/>
      <c r="AF67" s="1045"/>
      <c r="AG67" s="1046"/>
      <c r="AH67" s="1046"/>
      <c r="AI67" s="1046"/>
      <c r="AJ67" s="1047"/>
      <c r="AK67" s="1048"/>
      <c r="AL67" s="1034"/>
      <c r="AM67" s="1034"/>
      <c r="AN67" s="1034"/>
      <c r="AO67" s="1035"/>
      <c r="AP67" s="1039"/>
      <c r="AQ67" s="1040"/>
      <c r="AR67" s="1040"/>
      <c r="AS67" s="1040"/>
      <c r="AT67" s="1041"/>
      <c r="AU67" s="1039"/>
      <c r="AV67" s="1040"/>
      <c r="AW67" s="1040"/>
      <c r="AX67" s="1040"/>
      <c r="AY67" s="1041"/>
      <c r="AZ67" s="1039"/>
      <c r="BA67" s="1040"/>
      <c r="BB67" s="1040"/>
      <c r="BC67" s="1040"/>
      <c r="BD67" s="1051"/>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0"/>
      <c r="CH67" s="991"/>
      <c r="CI67" s="992"/>
      <c r="CJ67" s="992"/>
      <c r="CK67" s="992"/>
      <c r="CL67" s="993"/>
      <c r="CM67" s="991"/>
      <c r="CN67" s="992"/>
      <c r="CO67" s="992"/>
      <c r="CP67" s="992"/>
      <c r="CQ67" s="993"/>
      <c r="CR67" s="991"/>
      <c r="CS67" s="992"/>
      <c r="CT67" s="992"/>
      <c r="CU67" s="992"/>
      <c r="CV67" s="993"/>
      <c r="CW67" s="991"/>
      <c r="CX67" s="992"/>
      <c r="CY67" s="992"/>
      <c r="CZ67" s="992"/>
      <c r="DA67" s="993"/>
      <c r="DB67" s="991"/>
      <c r="DC67" s="992"/>
      <c r="DD67" s="992"/>
      <c r="DE67" s="992"/>
      <c r="DF67" s="993"/>
      <c r="DG67" s="991"/>
      <c r="DH67" s="992"/>
      <c r="DI67" s="992"/>
      <c r="DJ67" s="992"/>
      <c r="DK67" s="993"/>
      <c r="DL67" s="991"/>
      <c r="DM67" s="992"/>
      <c r="DN67" s="992"/>
      <c r="DO67" s="992"/>
      <c r="DP67" s="993"/>
      <c r="DQ67" s="991"/>
      <c r="DR67" s="992"/>
      <c r="DS67" s="992"/>
      <c r="DT67" s="992"/>
      <c r="DU67" s="993"/>
      <c r="DV67" s="981"/>
      <c r="DW67" s="982"/>
      <c r="DX67" s="982"/>
      <c r="DY67" s="982"/>
      <c r="DZ67" s="983"/>
      <c r="EA67" s="230"/>
    </row>
    <row r="68" spans="1:131" ht="26.25" customHeight="1" thickTop="1" x14ac:dyDescent="0.2">
      <c r="A68" s="236">
        <v>1</v>
      </c>
      <c r="B68" s="1020" t="s">
        <v>544</v>
      </c>
      <c r="C68" s="1021"/>
      <c r="D68" s="1021"/>
      <c r="E68" s="1021"/>
      <c r="F68" s="1021"/>
      <c r="G68" s="1021"/>
      <c r="H68" s="1021"/>
      <c r="I68" s="1021"/>
      <c r="J68" s="1021"/>
      <c r="K68" s="1021"/>
      <c r="L68" s="1021"/>
      <c r="M68" s="1021"/>
      <c r="N68" s="1021"/>
      <c r="O68" s="1021"/>
      <c r="P68" s="1022"/>
      <c r="Q68" s="1023">
        <v>3589</v>
      </c>
      <c r="R68" s="1017"/>
      <c r="S68" s="1017"/>
      <c r="T68" s="1017"/>
      <c r="U68" s="1017"/>
      <c r="V68" s="1017">
        <v>3429</v>
      </c>
      <c r="W68" s="1017"/>
      <c r="X68" s="1017"/>
      <c r="Y68" s="1017"/>
      <c r="Z68" s="1017"/>
      <c r="AA68" s="1017">
        <v>160</v>
      </c>
      <c r="AB68" s="1017"/>
      <c r="AC68" s="1017"/>
      <c r="AD68" s="1017"/>
      <c r="AE68" s="1017"/>
      <c r="AF68" s="1017">
        <v>3</v>
      </c>
      <c r="AG68" s="1017"/>
      <c r="AH68" s="1017"/>
      <c r="AI68" s="1017"/>
      <c r="AJ68" s="1017"/>
      <c r="AK68" s="1017">
        <v>4</v>
      </c>
      <c r="AL68" s="1017"/>
      <c r="AM68" s="1017"/>
      <c r="AN68" s="1017"/>
      <c r="AO68" s="1017"/>
      <c r="AP68" s="1017">
        <v>939</v>
      </c>
      <c r="AQ68" s="1017"/>
      <c r="AR68" s="1017"/>
      <c r="AS68" s="1017"/>
      <c r="AT68" s="1017"/>
      <c r="AU68" s="1017">
        <v>776</v>
      </c>
      <c r="AV68" s="1017"/>
      <c r="AW68" s="1017"/>
      <c r="AX68" s="1017"/>
      <c r="AY68" s="1017"/>
      <c r="AZ68" s="1018"/>
      <c r="BA68" s="1018"/>
      <c r="BB68" s="1018"/>
      <c r="BC68" s="1018"/>
      <c r="BD68" s="1019"/>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0"/>
      <c r="CH68" s="991"/>
      <c r="CI68" s="992"/>
      <c r="CJ68" s="992"/>
      <c r="CK68" s="992"/>
      <c r="CL68" s="993"/>
      <c r="CM68" s="991"/>
      <c r="CN68" s="992"/>
      <c r="CO68" s="992"/>
      <c r="CP68" s="992"/>
      <c r="CQ68" s="993"/>
      <c r="CR68" s="991"/>
      <c r="CS68" s="992"/>
      <c r="CT68" s="992"/>
      <c r="CU68" s="992"/>
      <c r="CV68" s="993"/>
      <c r="CW68" s="991"/>
      <c r="CX68" s="992"/>
      <c r="CY68" s="992"/>
      <c r="CZ68" s="992"/>
      <c r="DA68" s="993"/>
      <c r="DB68" s="991"/>
      <c r="DC68" s="992"/>
      <c r="DD68" s="992"/>
      <c r="DE68" s="992"/>
      <c r="DF68" s="993"/>
      <c r="DG68" s="991"/>
      <c r="DH68" s="992"/>
      <c r="DI68" s="992"/>
      <c r="DJ68" s="992"/>
      <c r="DK68" s="993"/>
      <c r="DL68" s="991"/>
      <c r="DM68" s="992"/>
      <c r="DN68" s="992"/>
      <c r="DO68" s="992"/>
      <c r="DP68" s="993"/>
      <c r="DQ68" s="991"/>
      <c r="DR68" s="992"/>
      <c r="DS68" s="992"/>
      <c r="DT68" s="992"/>
      <c r="DU68" s="993"/>
      <c r="DV68" s="981"/>
      <c r="DW68" s="982"/>
      <c r="DX68" s="982"/>
      <c r="DY68" s="982"/>
      <c r="DZ68" s="983"/>
      <c r="EA68" s="230"/>
    </row>
    <row r="69" spans="1:131" ht="26.25" customHeight="1" x14ac:dyDescent="0.2">
      <c r="A69" s="238">
        <v>2</v>
      </c>
      <c r="B69" s="1009" t="s">
        <v>545</v>
      </c>
      <c r="C69" s="1010"/>
      <c r="D69" s="1010"/>
      <c r="E69" s="1010"/>
      <c r="F69" s="1010"/>
      <c r="G69" s="1010"/>
      <c r="H69" s="1010"/>
      <c r="I69" s="1010"/>
      <c r="J69" s="1010"/>
      <c r="K69" s="1010"/>
      <c r="L69" s="1010"/>
      <c r="M69" s="1010"/>
      <c r="N69" s="1010"/>
      <c r="O69" s="1010"/>
      <c r="P69" s="1011"/>
      <c r="Q69" s="1012">
        <v>1965</v>
      </c>
      <c r="R69" s="1006"/>
      <c r="S69" s="1006"/>
      <c r="T69" s="1006"/>
      <c r="U69" s="1006"/>
      <c r="V69" s="1006">
        <v>1498</v>
      </c>
      <c r="W69" s="1006"/>
      <c r="X69" s="1006"/>
      <c r="Y69" s="1006"/>
      <c r="Z69" s="1006"/>
      <c r="AA69" s="1006">
        <v>467</v>
      </c>
      <c r="AB69" s="1006"/>
      <c r="AC69" s="1006"/>
      <c r="AD69" s="1006"/>
      <c r="AE69" s="1006"/>
      <c r="AF69" s="1006">
        <v>1828</v>
      </c>
      <c r="AG69" s="1006"/>
      <c r="AH69" s="1006"/>
      <c r="AI69" s="1006"/>
      <c r="AJ69" s="1006"/>
      <c r="AK69" s="1006">
        <v>9</v>
      </c>
      <c r="AL69" s="1006"/>
      <c r="AM69" s="1006"/>
      <c r="AN69" s="1006"/>
      <c r="AO69" s="1006"/>
      <c r="AP69" s="1006">
        <v>12359</v>
      </c>
      <c r="AQ69" s="1006"/>
      <c r="AR69" s="1006"/>
      <c r="AS69" s="1006"/>
      <c r="AT69" s="1006"/>
      <c r="AU69" s="1006">
        <v>62</v>
      </c>
      <c r="AV69" s="1006"/>
      <c r="AW69" s="1006"/>
      <c r="AX69" s="1006"/>
      <c r="AY69" s="1006"/>
      <c r="AZ69" s="1007"/>
      <c r="BA69" s="1007"/>
      <c r="BB69" s="1007"/>
      <c r="BC69" s="1007"/>
      <c r="BD69" s="1008"/>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0"/>
      <c r="CH69" s="991"/>
      <c r="CI69" s="992"/>
      <c r="CJ69" s="992"/>
      <c r="CK69" s="992"/>
      <c r="CL69" s="993"/>
      <c r="CM69" s="991"/>
      <c r="CN69" s="992"/>
      <c r="CO69" s="992"/>
      <c r="CP69" s="992"/>
      <c r="CQ69" s="993"/>
      <c r="CR69" s="991"/>
      <c r="CS69" s="992"/>
      <c r="CT69" s="992"/>
      <c r="CU69" s="992"/>
      <c r="CV69" s="993"/>
      <c r="CW69" s="991"/>
      <c r="CX69" s="992"/>
      <c r="CY69" s="992"/>
      <c r="CZ69" s="992"/>
      <c r="DA69" s="993"/>
      <c r="DB69" s="991"/>
      <c r="DC69" s="992"/>
      <c r="DD69" s="992"/>
      <c r="DE69" s="992"/>
      <c r="DF69" s="993"/>
      <c r="DG69" s="991"/>
      <c r="DH69" s="992"/>
      <c r="DI69" s="992"/>
      <c r="DJ69" s="992"/>
      <c r="DK69" s="993"/>
      <c r="DL69" s="991"/>
      <c r="DM69" s="992"/>
      <c r="DN69" s="992"/>
      <c r="DO69" s="992"/>
      <c r="DP69" s="993"/>
      <c r="DQ69" s="991"/>
      <c r="DR69" s="992"/>
      <c r="DS69" s="992"/>
      <c r="DT69" s="992"/>
      <c r="DU69" s="993"/>
      <c r="DV69" s="981"/>
      <c r="DW69" s="982"/>
      <c r="DX69" s="982"/>
      <c r="DY69" s="982"/>
      <c r="DZ69" s="983"/>
      <c r="EA69" s="230"/>
    </row>
    <row r="70" spans="1:131" ht="26.25" customHeight="1" x14ac:dyDescent="0.2">
      <c r="A70" s="238">
        <v>3</v>
      </c>
      <c r="B70" s="1009" t="s">
        <v>546</v>
      </c>
      <c r="C70" s="1010"/>
      <c r="D70" s="1010"/>
      <c r="E70" s="1010"/>
      <c r="F70" s="1010"/>
      <c r="G70" s="1010"/>
      <c r="H70" s="1010"/>
      <c r="I70" s="1010"/>
      <c r="J70" s="1010"/>
      <c r="K70" s="1010"/>
      <c r="L70" s="1010"/>
      <c r="M70" s="1010"/>
      <c r="N70" s="1010"/>
      <c r="O70" s="1010"/>
      <c r="P70" s="1011"/>
      <c r="Q70" s="1012">
        <v>58</v>
      </c>
      <c r="R70" s="1006"/>
      <c r="S70" s="1006"/>
      <c r="T70" s="1006"/>
      <c r="U70" s="1006"/>
      <c r="V70" s="1006">
        <v>55</v>
      </c>
      <c r="W70" s="1006"/>
      <c r="X70" s="1006"/>
      <c r="Y70" s="1006"/>
      <c r="Z70" s="1006"/>
      <c r="AA70" s="1006">
        <v>3</v>
      </c>
      <c r="AB70" s="1006"/>
      <c r="AC70" s="1006"/>
      <c r="AD70" s="1006"/>
      <c r="AE70" s="1006"/>
      <c r="AF70" s="1006">
        <v>3</v>
      </c>
      <c r="AG70" s="1006"/>
      <c r="AH70" s="1006"/>
      <c r="AI70" s="1006"/>
      <c r="AJ70" s="1006"/>
      <c r="AK70" s="1006" t="s">
        <v>561</v>
      </c>
      <c r="AL70" s="1006"/>
      <c r="AM70" s="1006"/>
      <c r="AN70" s="1006"/>
      <c r="AO70" s="1006"/>
      <c r="AP70" s="1006">
        <v>33</v>
      </c>
      <c r="AQ70" s="1006"/>
      <c r="AR70" s="1006"/>
      <c r="AS70" s="1006"/>
      <c r="AT70" s="1006"/>
      <c r="AU70" s="1006">
        <v>11</v>
      </c>
      <c r="AV70" s="1006"/>
      <c r="AW70" s="1006"/>
      <c r="AX70" s="1006"/>
      <c r="AY70" s="1006"/>
      <c r="AZ70" s="1007"/>
      <c r="BA70" s="1007"/>
      <c r="BB70" s="1007"/>
      <c r="BC70" s="1007"/>
      <c r="BD70" s="1008"/>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0"/>
      <c r="CH70" s="991"/>
      <c r="CI70" s="992"/>
      <c r="CJ70" s="992"/>
      <c r="CK70" s="992"/>
      <c r="CL70" s="993"/>
      <c r="CM70" s="991"/>
      <c r="CN70" s="992"/>
      <c r="CO70" s="992"/>
      <c r="CP70" s="992"/>
      <c r="CQ70" s="993"/>
      <c r="CR70" s="991"/>
      <c r="CS70" s="992"/>
      <c r="CT70" s="992"/>
      <c r="CU70" s="992"/>
      <c r="CV70" s="993"/>
      <c r="CW70" s="991"/>
      <c r="CX70" s="992"/>
      <c r="CY70" s="992"/>
      <c r="CZ70" s="992"/>
      <c r="DA70" s="993"/>
      <c r="DB70" s="991"/>
      <c r="DC70" s="992"/>
      <c r="DD70" s="992"/>
      <c r="DE70" s="992"/>
      <c r="DF70" s="993"/>
      <c r="DG70" s="991"/>
      <c r="DH70" s="992"/>
      <c r="DI70" s="992"/>
      <c r="DJ70" s="992"/>
      <c r="DK70" s="993"/>
      <c r="DL70" s="991"/>
      <c r="DM70" s="992"/>
      <c r="DN70" s="992"/>
      <c r="DO70" s="992"/>
      <c r="DP70" s="993"/>
      <c r="DQ70" s="991"/>
      <c r="DR70" s="992"/>
      <c r="DS70" s="992"/>
      <c r="DT70" s="992"/>
      <c r="DU70" s="993"/>
      <c r="DV70" s="981"/>
      <c r="DW70" s="982"/>
      <c r="DX70" s="982"/>
      <c r="DY70" s="982"/>
      <c r="DZ70" s="983"/>
      <c r="EA70" s="230"/>
    </row>
    <row r="71" spans="1:131" ht="26.25" customHeight="1" x14ac:dyDescent="0.2">
      <c r="A71" s="238">
        <v>4</v>
      </c>
      <c r="B71" s="1009" t="s">
        <v>547</v>
      </c>
      <c r="C71" s="1010"/>
      <c r="D71" s="1010"/>
      <c r="E71" s="1010"/>
      <c r="F71" s="1010"/>
      <c r="G71" s="1010"/>
      <c r="H71" s="1010"/>
      <c r="I71" s="1010"/>
      <c r="J71" s="1010"/>
      <c r="K71" s="1010"/>
      <c r="L71" s="1010"/>
      <c r="M71" s="1010"/>
      <c r="N71" s="1010"/>
      <c r="O71" s="1010"/>
      <c r="P71" s="1011"/>
      <c r="Q71" s="1012">
        <v>617</v>
      </c>
      <c r="R71" s="1006"/>
      <c r="S71" s="1006"/>
      <c r="T71" s="1006"/>
      <c r="U71" s="1006"/>
      <c r="V71" s="1006">
        <v>577</v>
      </c>
      <c r="W71" s="1006"/>
      <c r="X71" s="1006"/>
      <c r="Y71" s="1006"/>
      <c r="Z71" s="1006"/>
      <c r="AA71" s="1006">
        <v>40</v>
      </c>
      <c r="AB71" s="1006"/>
      <c r="AC71" s="1006"/>
      <c r="AD71" s="1006"/>
      <c r="AE71" s="1006"/>
      <c r="AF71" s="1006">
        <v>40</v>
      </c>
      <c r="AG71" s="1006"/>
      <c r="AH71" s="1006"/>
      <c r="AI71" s="1006"/>
      <c r="AJ71" s="1006"/>
      <c r="AK71" s="1006" t="s">
        <v>561</v>
      </c>
      <c r="AL71" s="1006"/>
      <c r="AM71" s="1006"/>
      <c r="AN71" s="1006"/>
      <c r="AO71" s="1006"/>
      <c r="AP71" s="1006">
        <v>135</v>
      </c>
      <c r="AQ71" s="1006"/>
      <c r="AR71" s="1006"/>
      <c r="AS71" s="1006"/>
      <c r="AT71" s="1006"/>
      <c r="AU71" s="1006">
        <v>45</v>
      </c>
      <c r="AV71" s="1006"/>
      <c r="AW71" s="1006"/>
      <c r="AX71" s="1006"/>
      <c r="AY71" s="1006"/>
      <c r="AZ71" s="1007"/>
      <c r="BA71" s="1007"/>
      <c r="BB71" s="1007"/>
      <c r="BC71" s="1007"/>
      <c r="BD71" s="1008"/>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0"/>
      <c r="CH71" s="991"/>
      <c r="CI71" s="992"/>
      <c r="CJ71" s="992"/>
      <c r="CK71" s="992"/>
      <c r="CL71" s="993"/>
      <c r="CM71" s="991"/>
      <c r="CN71" s="992"/>
      <c r="CO71" s="992"/>
      <c r="CP71" s="992"/>
      <c r="CQ71" s="993"/>
      <c r="CR71" s="991"/>
      <c r="CS71" s="992"/>
      <c r="CT71" s="992"/>
      <c r="CU71" s="992"/>
      <c r="CV71" s="993"/>
      <c r="CW71" s="991"/>
      <c r="CX71" s="992"/>
      <c r="CY71" s="992"/>
      <c r="CZ71" s="992"/>
      <c r="DA71" s="993"/>
      <c r="DB71" s="991"/>
      <c r="DC71" s="992"/>
      <c r="DD71" s="992"/>
      <c r="DE71" s="992"/>
      <c r="DF71" s="993"/>
      <c r="DG71" s="991"/>
      <c r="DH71" s="992"/>
      <c r="DI71" s="992"/>
      <c r="DJ71" s="992"/>
      <c r="DK71" s="993"/>
      <c r="DL71" s="991"/>
      <c r="DM71" s="992"/>
      <c r="DN71" s="992"/>
      <c r="DO71" s="992"/>
      <c r="DP71" s="993"/>
      <c r="DQ71" s="991"/>
      <c r="DR71" s="992"/>
      <c r="DS71" s="992"/>
      <c r="DT71" s="992"/>
      <c r="DU71" s="993"/>
      <c r="DV71" s="981"/>
      <c r="DW71" s="982"/>
      <c r="DX71" s="982"/>
      <c r="DY71" s="982"/>
      <c r="DZ71" s="983"/>
      <c r="EA71" s="230"/>
    </row>
    <row r="72" spans="1:131" ht="26.25" customHeight="1" x14ac:dyDescent="0.2">
      <c r="A72" s="238">
        <v>5</v>
      </c>
      <c r="B72" s="1009" t="s">
        <v>548</v>
      </c>
      <c r="C72" s="1010"/>
      <c r="D72" s="1010"/>
      <c r="E72" s="1010"/>
      <c r="F72" s="1010"/>
      <c r="G72" s="1010"/>
      <c r="H72" s="1010"/>
      <c r="I72" s="1010"/>
      <c r="J72" s="1010"/>
      <c r="K72" s="1010"/>
      <c r="L72" s="1010"/>
      <c r="M72" s="1010"/>
      <c r="N72" s="1010"/>
      <c r="O72" s="1010"/>
      <c r="P72" s="1011"/>
      <c r="Q72" s="1012">
        <v>25</v>
      </c>
      <c r="R72" s="1006"/>
      <c r="S72" s="1006"/>
      <c r="T72" s="1006"/>
      <c r="U72" s="1006"/>
      <c r="V72" s="1006">
        <v>8</v>
      </c>
      <c r="W72" s="1006"/>
      <c r="X72" s="1006"/>
      <c r="Y72" s="1006"/>
      <c r="Z72" s="1006"/>
      <c r="AA72" s="1006">
        <v>17</v>
      </c>
      <c r="AB72" s="1006"/>
      <c r="AC72" s="1006"/>
      <c r="AD72" s="1006"/>
      <c r="AE72" s="1006"/>
      <c r="AF72" s="1006">
        <v>17</v>
      </c>
      <c r="AG72" s="1006"/>
      <c r="AH72" s="1006"/>
      <c r="AI72" s="1006"/>
      <c r="AJ72" s="1006"/>
      <c r="AK72" s="1006" t="s">
        <v>561</v>
      </c>
      <c r="AL72" s="1006"/>
      <c r="AM72" s="1006"/>
      <c r="AN72" s="1006"/>
      <c r="AO72" s="1006"/>
      <c r="AP72" s="1006" t="s">
        <v>557</v>
      </c>
      <c r="AQ72" s="1006"/>
      <c r="AR72" s="1006"/>
      <c r="AS72" s="1006"/>
      <c r="AT72" s="1006"/>
      <c r="AU72" s="1006" t="s">
        <v>543</v>
      </c>
      <c r="AV72" s="1006"/>
      <c r="AW72" s="1006"/>
      <c r="AX72" s="1006"/>
      <c r="AY72" s="1006"/>
      <c r="AZ72" s="1007"/>
      <c r="BA72" s="1007"/>
      <c r="BB72" s="1007"/>
      <c r="BC72" s="1007"/>
      <c r="BD72" s="1008"/>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0"/>
      <c r="CH72" s="991"/>
      <c r="CI72" s="992"/>
      <c r="CJ72" s="992"/>
      <c r="CK72" s="992"/>
      <c r="CL72" s="993"/>
      <c r="CM72" s="991"/>
      <c r="CN72" s="992"/>
      <c r="CO72" s="992"/>
      <c r="CP72" s="992"/>
      <c r="CQ72" s="993"/>
      <c r="CR72" s="991"/>
      <c r="CS72" s="992"/>
      <c r="CT72" s="992"/>
      <c r="CU72" s="992"/>
      <c r="CV72" s="993"/>
      <c r="CW72" s="991"/>
      <c r="CX72" s="992"/>
      <c r="CY72" s="992"/>
      <c r="CZ72" s="992"/>
      <c r="DA72" s="993"/>
      <c r="DB72" s="991"/>
      <c r="DC72" s="992"/>
      <c r="DD72" s="992"/>
      <c r="DE72" s="992"/>
      <c r="DF72" s="993"/>
      <c r="DG72" s="991"/>
      <c r="DH72" s="992"/>
      <c r="DI72" s="992"/>
      <c r="DJ72" s="992"/>
      <c r="DK72" s="993"/>
      <c r="DL72" s="991"/>
      <c r="DM72" s="992"/>
      <c r="DN72" s="992"/>
      <c r="DO72" s="992"/>
      <c r="DP72" s="993"/>
      <c r="DQ72" s="991"/>
      <c r="DR72" s="992"/>
      <c r="DS72" s="992"/>
      <c r="DT72" s="992"/>
      <c r="DU72" s="993"/>
      <c r="DV72" s="981"/>
      <c r="DW72" s="982"/>
      <c r="DX72" s="982"/>
      <c r="DY72" s="982"/>
      <c r="DZ72" s="983"/>
      <c r="EA72" s="230"/>
    </row>
    <row r="73" spans="1:131" ht="26.25" customHeight="1" x14ac:dyDescent="0.2">
      <c r="A73" s="238">
        <v>6</v>
      </c>
      <c r="B73" s="1009" t="s">
        <v>562</v>
      </c>
      <c r="C73" s="1010"/>
      <c r="D73" s="1010"/>
      <c r="E73" s="1010"/>
      <c r="F73" s="1010"/>
      <c r="G73" s="1010"/>
      <c r="H73" s="1010"/>
      <c r="I73" s="1010"/>
      <c r="J73" s="1010"/>
      <c r="K73" s="1010"/>
      <c r="L73" s="1010"/>
      <c r="M73" s="1010"/>
      <c r="N73" s="1010"/>
      <c r="O73" s="1010"/>
      <c r="P73" s="1011"/>
      <c r="Q73" s="1012">
        <v>233</v>
      </c>
      <c r="R73" s="1006"/>
      <c r="S73" s="1006"/>
      <c r="T73" s="1006"/>
      <c r="U73" s="1006"/>
      <c r="V73" s="1006">
        <v>234</v>
      </c>
      <c r="W73" s="1006"/>
      <c r="X73" s="1006"/>
      <c r="Y73" s="1006"/>
      <c r="Z73" s="1006"/>
      <c r="AA73" s="1006">
        <v>-2</v>
      </c>
      <c r="AB73" s="1006"/>
      <c r="AC73" s="1006"/>
      <c r="AD73" s="1006"/>
      <c r="AE73" s="1006"/>
      <c r="AF73" s="1006">
        <v>-2</v>
      </c>
      <c r="AG73" s="1006"/>
      <c r="AH73" s="1006"/>
      <c r="AI73" s="1006"/>
      <c r="AJ73" s="1006"/>
      <c r="AK73" s="1006" t="s">
        <v>576</v>
      </c>
      <c r="AL73" s="1006"/>
      <c r="AM73" s="1006"/>
      <c r="AN73" s="1006"/>
      <c r="AO73" s="1006"/>
      <c r="AP73" s="1006">
        <v>77</v>
      </c>
      <c r="AQ73" s="1006"/>
      <c r="AR73" s="1006"/>
      <c r="AS73" s="1006"/>
      <c r="AT73" s="1006"/>
      <c r="AU73" s="1006">
        <v>20</v>
      </c>
      <c r="AV73" s="1006"/>
      <c r="AW73" s="1006"/>
      <c r="AX73" s="1006"/>
      <c r="AY73" s="1006"/>
      <c r="AZ73" s="1007"/>
      <c r="BA73" s="1007"/>
      <c r="BB73" s="1007"/>
      <c r="BC73" s="1007"/>
      <c r="BD73" s="1008"/>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0"/>
      <c r="CH73" s="991"/>
      <c r="CI73" s="992"/>
      <c r="CJ73" s="992"/>
      <c r="CK73" s="992"/>
      <c r="CL73" s="993"/>
      <c r="CM73" s="991"/>
      <c r="CN73" s="992"/>
      <c r="CO73" s="992"/>
      <c r="CP73" s="992"/>
      <c r="CQ73" s="993"/>
      <c r="CR73" s="991"/>
      <c r="CS73" s="992"/>
      <c r="CT73" s="992"/>
      <c r="CU73" s="992"/>
      <c r="CV73" s="993"/>
      <c r="CW73" s="991"/>
      <c r="CX73" s="992"/>
      <c r="CY73" s="992"/>
      <c r="CZ73" s="992"/>
      <c r="DA73" s="993"/>
      <c r="DB73" s="991"/>
      <c r="DC73" s="992"/>
      <c r="DD73" s="992"/>
      <c r="DE73" s="992"/>
      <c r="DF73" s="993"/>
      <c r="DG73" s="991"/>
      <c r="DH73" s="992"/>
      <c r="DI73" s="992"/>
      <c r="DJ73" s="992"/>
      <c r="DK73" s="993"/>
      <c r="DL73" s="991"/>
      <c r="DM73" s="992"/>
      <c r="DN73" s="992"/>
      <c r="DO73" s="992"/>
      <c r="DP73" s="993"/>
      <c r="DQ73" s="991"/>
      <c r="DR73" s="992"/>
      <c r="DS73" s="992"/>
      <c r="DT73" s="992"/>
      <c r="DU73" s="993"/>
      <c r="DV73" s="981"/>
      <c r="DW73" s="982"/>
      <c r="DX73" s="982"/>
      <c r="DY73" s="982"/>
      <c r="DZ73" s="983"/>
      <c r="EA73" s="230"/>
    </row>
    <row r="74" spans="1:131" ht="26.25" customHeight="1" x14ac:dyDescent="0.2">
      <c r="A74" s="238">
        <v>7</v>
      </c>
      <c r="B74" s="1009" t="s">
        <v>549</v>
      </c>
      <c r="C74" s="1010"/>
      <c r="D74" s="1010"/>
      <c r="E74" s="1010"/>
      <c r="F74" s="1010"/>
      <c r="G74" s="1010"/>
      <c r="H74" s="1010"/>
      <c r="I74" s="1010"/>
      <c r="J74" s="1010"/>
      <c r="K74" s="1010"/>
      <c r="L74" s="1010"/>
      <c r="M74" s="1010"/>
      <c r="N74" s="1010"/>
      <c r="O74" s="1010"/>
      <c r="P74" s="1011"/>
      <c r="Q74" s="1012">
        <v>722</v>
      </c>
      <c r="R74" s="1006"/>
      <c r="S74" s="1006"/>
      <c r="T74" s="1006"/>
      <c r="U74" s="1006"/>
      <c r="V74" s="1006">
        <v>641</v>
      </c>
      <c r="W74" s="1006"/>
      <c r="X74" s="1006"/>
      <c r="Y74" s="1006"/>
      <c r="Z74" s="1006"/>
      <c r="AA74" s="1006">
        <v>81</v>
      </c>
      <c r="AB74" s="1006"/>
      <c r="AC74" s="1006"/>
      <c r="AD74" s="1006"/>
      <c r="AE74" s="1006"/>
      <c r="AF74" s="1006">
        <v>81</v>
      </c>
      <c r="AG74" s="1006"/>
      <c r="AH74" s="1006"/>
      <c r="AI74" s="1006"/>
      <c r="AJ74" s="1006"/>
      <c r="AK74" s="1006">
        <v>128</v>
      </c>
      <c r="AL74" s="1006"/>
      <c r="AM74" s="1006"/>
      <c r="AN74" s="1006"/>
      <c r="AO74" s="1006"/>
      <c r="AP74" s="1006" t="s">
        <v>543</v>
      </c>
      <c r="AQ74" s="1006"/>
      <c r="AR74" s="1006"/>
      <c r="AS74" s="1006"/>
      <c r="AT74" s="1006"/>
      <c r="AU74" s="1006" t="s">
        <v>543</v>
      </c>
      <c r="AV74" s="1006"/>
      <c r="AW74" s="1006"/>
      <c r="AX74" s="1006"/>
      <c r="AY74" s="1006"/>
      <c r="AZ74" s="1007"/>
      <c r="BA74" s="1007"/>
      <c r="BB74" s="1007"/>
      <c r="BC74" s="1007"/>
      <c r="BD74" s="1008"/>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0"/>
      <c r="CH74" s="991"/>
      <c r="CI74" s="992"/>
      <c r="CJ74" s="992"/>
      <c r="CK74" s="992"/>
      <c r="CL74" s="993"/>
      <c r="CM74" s="991"/>
      <c r="CN74" s="992"/>
      <c r="CO74" s="992"/>
      <c r="CP74" s="992"/>
      <c r="CQ74" s="993"/>
      <c r="CR74" s="991"/>
      <c r="CS74" s="992"/>
      <c r="CT74" s="992"/>
      <c r="CU74" s="992"/>
      <c r="CV74" s="993"/>
      <c r="CW74" s="991"/>
      <c r="CX74" s="992"/>
      <c r="CY74" s="992"/>
      <c r="CZ74" s="992"/>
      <c r="DA74" s="993"/>
      <c r="DB74" s="991"/>
      <c r="DC74" s="992"/>
      <c r="DD74" s="992"/>
      <c r="DE74" s="992"/>
      <c r="DF74" s="993"/>
      <c r="DG74" s="991"/>
      <c r="DH74" s="992"/>
      <c r="DI74" s="992"/>
      <c r="DJ74" s="992"/>
      <c r="DK74" s="993"/>
      <c r="DL74" s="991"/>
      <c r="DM74" s="992"/>
      <c r="DN74" s="992"/>
      <c r="DO74" s="992"/>
      <c r="DP74" s="993"/>
      <c r="DQ74" s="991"/>
      <c r="DR74" s="992"/>
      <c r="DS74" s="992"/>
      <c r="DT74" s="992"/>
      <c r="DU74" s="993"/>
      <c r="DV74" s="981"/>
      <c r="DW74" s="982"/>
      <c r="DX74" s="982"/>
      <c r="DY74" s="982"/>
      <c r="DZ74" s="983"/>
      <c r="EA74" s="230"/>
    </row>
    <row r="75" spans="1:131" ht="26.25" customHeight="1" x14ac:dyDescent="0.2">
      <c r="A75" s="238">
        <v>8</v>
      </c>
      <c r="B75" s="1009" t="s">
        <v>550</v>
      </c>
      <c r="C75" s="1010"/>
      <c r="D75" s="1010"/>
      <c r="E75" s="1010"/>
      <c r="F75" s="1010"/>
      <c r="G75" s="1010"/>
      <c r="H75" s="1010"/>
      <c r="I75" s="1010"/>
      <c r="J75" s="1010"/>
      <c r="K75" s="1010"/>
      <c r="L75" s="1010"/>
      <c r="M75" s="1010"/>
      <c r="N75" s="1010"/>
      <c r="O75" s="1010"/>
      <c r="P75" s="1011"/>
      <c r="Q75" s="1013">
        <v>5892</v>
      </c>
      <c r="R75" s="1014"/>
      <c r="S75" s="1014"/>
      <c r="T75" s="1014"/>
      <c r="U75" s="1015"/>
      <c r="V75" s="1016">
        <v>5654</v>
      </c>
      <c r="W75" s="1014"/>
      <c r="X75" s="1014"/>
      <c r="Y75" s="1014"/>
      <c r="Z75" s="1015"/>
      <c r="AA75" s="1016">
        <v>238</v>
      </c>
      <c r="AB75" s="1014"/>
      <c r="AC75" s="1014"/>
      <c r="AD75" s="1014"/>
      <c r="AE75" s="1015"/>
      <c r="AF75" s="1016">
        <v>238</v>
      </c>
      <c r="AG75" s="1014"/>
      <c r="AH75" s="1014"/>
      <c r="AI75" s="1014"/>
      <c r="AJ75" s="1015"/>
      <c r="AK75" s="1016" t="s">
        <v>486</v>
      </c>
      <c r="AL75" s="1014"/>
      <c r="AM75" s="1014"/>
      <c r="AN75" s="1014"/>
      <c r="AO75" s="1015"/>
      <c r="AP75" s="1016" t="s">
        <v>557</v>
      </c>
      <c r="AQ75" s="1014"/>
      <c r="AR75" s="1014"/>
      <c r="AS75" s="1014"/>
      <c r="AT75" s="1015"/>
      <c r="AU75" s="1016" t="s">
        <v>543</v>
      </c>
      <c r="AV75" s="1014"/>
      <c r="AW75" s="1014"/>
      <c r="AX75" s="1014"/>
      <c r="AY75" s="1015"/>
      <c r="AZ75" s="1007"/>
      <c r="BA75" s="1007"/>
      <c r="BB75" s="1007"/>
      <c r="BC75" s="1007"/>
      <c r="BD75" s="1008"/>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0"/>
      <c r="CH75" s="991"/>
      <c r="CI75" s="992"/>
      <c r="CJ75" s="992"/>
      <c r="CK75" s="992"/>
      <c r="CL75" s="993"/>
      <c r="CM75" s="991"/>
      <c r="CN75" s="992"/>
      <c r="CO75" s="992"/>
      <c r="CP75" s="992"/>
      <c r="CQ75" s="993"/>
      <c r="CR75" s="991"/>
      <c r="CS75" s="992"/>
      <c r="CT75" s="992"/>
      <c r="CU75" s="992"/>
      <c r="CV75" s="993"/>
      <c r="CW75" s="991"/>
      <c r="CX75" s="992"/>
      <c r="CY75" s="992"/>
      <c r="CZ75" s="992"/>
      <c r="DA75" s="993"/>
      <c r="DB75" s="991"/>
      <c r="DC75" s="992"/>
      <c r="DD75" s="992"/>
      <c r="DE75" s="992"/>
      <c r="DF75" s="993"/>
      <c r="DG75" s="991"/>
      <c r="DH75" s="992"/>
      <c r="DI75" s="992"/>
      <c r="DJ75" s="992"/>
      <c r="DK75" s="993"/>
      <c r="DL75" s="991"/>
      <c r="DM75" s="992"/>
      <c r="DN75" s="992"/>
      <c r="DO75" s="992"/>
      <c r="DP75" s="993"/>
      <c r="DQ75" s="991"/>
      <c r="DR75" s="992"/>
      <c r="DS75" s="992"/>
      <c r="DT75" s="992"/>
      <c r="DU75" s="993"/>
      <c r="DV75" s="981"/>
      <c r="DW75" s="982"/>
      <c r="DX75" s="982"/>
      <c r="DY75" s="982"/>
      <c r="DZ75" s="983"/>
      <c r="EA75" s="230"/>
    </row>
    <row r="76" spans="1:131" ht="26.25" customHeight="1" x14ac:dyDescent="0.2">
      <c r="A76" s="238">
        <v>9</v>
      </c>
      <c r="B76" s="1009" t="s">
        <v>551</v>
      </c>
      <c r="C76" s="1010"/>
      <c r="D76" s="1010"/>
      <c r="E76" s="1010"/>
      <c r="F76" s="1010"/>
      <c r="G76" s="1010"/>
      <c r="H76" s="1010"/>
      <c r="I76" s="1010"/>
      <c r="J76" s="1010"/>
      <c r="K76" s="1010"/>
      <c r="L76" s="1010"/>
      <c r="M76" s="1010"/>
      <c r="N76" s="1010"/>
      <c r="O76" s="1010"/>
      <c r="P76" s="1011"/>
      <c r="Q76" s="1013">
        <v>1726</v>
      </c>
      <c r="R76" s="1014"/>
      <c r="S76" s="1014"/>
      <c r="T76" s="1014"/>
      <c r="U76" s="1015"/>
      <c r="V76" s="1016">
        <v>1722</v>
      </c>
      <c r="W76" s="1014"/>
      <c r="X76" s="1014"/>
      <c r="Y76" s="1014"/>
      <c r="Z76" s="1015"/>
      <c r="AA76" s="1016">
        <v>3</v>
      </c>
      <c r="AB76" s="1014"/>
      <c r="AC76" s="1014"/>
      <c r="AD76" s="1014"/>
      <c r="AE76" s="1015"/>
      <c r="AF76" s="1016">
        <v>3</v>
      </c>
      <c r="AG76" s="1014"/>
      <c r="AH76" s="1014"/>
      <c r="AI76" s="1014"/>
      <c r="AJ76" s="1015"/>
      <c r="AK76" s="1016">
        <v>38</v>
      </c>
      <c r="AL76" s="1014"/>
      <c r="AM76" s="1014"/>
      <c r="AN76" s="1014"/>
      <c r="AO76" s="1015"/>
      <c r="AP76" s="1016" t="s">
        <v>558</v>
      </c>
      <c r="AQ76" s="1014"/>
      <c r="AR76" s="1014"/>
      <c r="AS76" s="1014"/>
      <c r="AT76" s="1015"/>
      <c r="AU76" s="1016" t="s">
        <v>543</v>
      </c>
      <c r="AV76" s="1014"/>
      <c r="AW76" s="1014"/>
      <c r="AX76" s="1014"/>
      <c r="AY76" s="1015"/>
      <c r="AZ76" s="1007"/>
      <c r="BA76" s="1007"/>
      <c r="BB76" s="1007"/>
      <c r="BC76" s="1007"/>
      <c r="BD76" s="1008"/>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0"/>
      <c r="CH76" s="991"/>
      <c r="CI76" s="992"/>
      <c r="CJ76" s="992"/>
      <c r="CK76" s="992"/>
      <c r="CL76" s="993"/>
      <c r="CM76" s="991"/>
      <c r="CN76" s="992"/>
      <c r="CO76" s="992"/>
      <c r="CP76" s="992"/>
      <c r="CQ76" s="993"/>
      <c r="CR76" s="991"/>
      <c r="CS76" s="992"/>
      <c r="CT76" s="992"/>
      <c r="CU76" s="992"/>
      <c r="CV76" s="993"/>
      <c r="CW76" s="991"/>
      <c r="CX76" s="992"/>
      <c r="CY76" s="992"/>
      <c r="CZ76" s="992"/>
      <c r="DA76" s="993"/>
      <c r="DB76" s="991"/>
      <c r="DC76" s="992"/>
      <c r="DD76" s="992"/>
      <c r="DE76" s="992"/>
      <c r="DF76" s="993"/>
      <c r="DG76" s="991"/>
      <c r="DH76" s="992"/>
      <c r="DI76" s="992"/>
      <c r="DJ76" s="992"/>
      <c r="DK76" s="993"/>
      <c r="DL76" s="991"/>
      <c r="DM76" s="992"/>
      <c r="DN76" s="992"/>
      <c r="DO76" s="992"/>
      <c r="DP76" s="993"/>
      <c r="DQ76" s="991"/>
      <c r="DR76" s="992"/>
      <c r="DS76" s="992"/>
      <c r="DT76" s="992"/>
      <c r="DU76" s="993"/>
      <c r="DV76" s="981"/>
      <c r="DW76" s="982"/>
      <c r="DX76" s="982"/>
      <c r="DY76" s="982"/>
      <c r="DZ76" s="983"/>
      <c r="EA76" s="230"/>
    </row>
    <row r="77" spans="1:131" ht="26.25" customHeight="1" x14ac:dyDescent="0.2">
      <c r="A77" s="238">
        <v>10</v>
      </c>
      <c r="B77" s="1009" t="s">
        <v>552</v>
      </c>
      <c r="C77" s="1010"/>
      <c r="D77" s="1010"/>
      <c r="E77" s="1010"/>
      <c r="F77" s="1010"/>
      <c r="G77" s="1010"/>
      <c r="H77" s="1010"/>
      <c r="I77" s="1010"/>
      <c r="J77" s="1010"/>
      <c r="K77" s="1010"/>
      <c r="L77" s="1010"/>
      <c r="M77" s="1010"/>
      <c r="N77" s="1010"/>
      <c r="O77" s="1010"/>
      <c r="P77" s="1011"/>
      <c r="Q77" s="1013">
        <v>3</v>
      </c>
      <c r="R77" s="1014"/>
      <c r="S77" s="1014"/>
      <c r="T77" s="1014"/>
      <c r="U77" s="1015"/>
      <c r="V77" s="1016">
        <v>3</v>
      </c>
      <c r="W77" s="1014"/>
      <c r="X77" s="1014"/>
      <c r="Y77" s="1014"/>
      <c r="Z77" s="1015"/>
      <c r="AA77" s="1016">
        <v>0</v>
      </c>
      <c r="AB77" s="1014"/>
      <c r="AC77" s="1014"/>
      <c r="AD77" s="1014"/>
      <c r="AE77" s="1015"/>
      <c r="AF77" s="1016">
        <v>0</v>
      </c>
      <c r="AG77" s="1014"/>
      <c r="AH77" s="1014"/>
      <c r="AI77" s="1014"/>
      <c r="AJ77" s="1015"/>
      <c r="AK77" s="1016" t="s">
        <v>486</v>
      </c>
      <c r="AL77" s="1014"/>
      <c r="AM77" s="1014"/>
      <c r="AN77" s="1014"/>
      <c r="AO77" s="1015"/>
      <c r="AP77" s="1016" t="s">
        <v>543</v>
      </c>
      <c r="AQ77" s="1014"/>
      <c r="AR77" s="1014"/>
      <c r="AS77" s="1014"/>
      <c r="AT77" s="1015"/>
      <c r="AU77" s="1016" t="s">
        <v>543</v>
      </c>
      <c r="AV77" s="1014"/>
      <c r="AW77" s="1014"/>
      <c r="AX77" s="1014"/>
      <c r="AY77" s="1015"/>
      <c r="AZ77" s="1007"/>
      <c r="BA77" s="1007"/>
      <c r="BB77" s="1007"/>
      <c r="BC77" s="1007"/>
      <c r="BD77" s="1008"/>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0"/>
      <c r="CH77" s="991"/>
      <c r="CI77" s="992"/>
      <c r="CJ77" s="992"/>
      <c r="CK77" s="992"/>
      <c r="CL77" s="993"/>
      <c r="CM77" s="991"/>
      <c r="CN77" s="992"/>
      <c r="CO77" s="992"/>
      <c r="CP77" s="992"/>
      <c r="CQ77" s="993"/>
      <c r="CR77" s="991"/>
      <c r="CS77" s="992"/>
      <c r="CT77" s="992"/>
      <c r="CU77" s="992"/>
      <c r="CV77" s="993"/>
      <c r="CW77" s="991"/>
      <c r="CX77" s="992"/>
      <c r="CY77" s="992"/>
      <c r="CZ77" s="992"/>
      <c r="DA77" s="993"/>
      <c r="DB77" s="991"/>
      <c r="DC77" s="992"/>
      <c r="DD77" s="992"/>
      <c r="DE77" s="992"/>
      <c r="DF77" s="993"/>
      <c r="DG77" s="991"/>
      <c r="DH77" s="992"/>
      <c r="DI77" s="992"/>
      <c r="DJ77" s="992"/>
      <c r="DK77" s="993"/>
      <c r="DL77" s="991"/>
      <c r="DM77" s="992"/>
      <c r="DN77" s="992"/>
      <c r="DO77" s="992"/>
      <c r="DP77" s="993"/>
      <c r="DQ77" s="991"/>
      <c r="DR77" s="992"/>
      <c r="DS77" s="992"/>
      <c r="DT77" s="992"/>
      <c r="DU77" s="993"/>
      <c r="DV77" s="981"/>
      <c r="DW77" s="982"/>
      <c r="DX77" s="982"/>
      <c r="DY77" s="982"/>
      <c r="DZ77" s="983"/>
      <c r="EA77" s="230"/>
    </row>
    <row r="78" spans="1:131" ht="26.25" customHeight="1" x14ac:dyDescent="0.2">
      <c r="A78" s="238">
        <v>11</v>
      </c>
      <c r="B78" s="1009" t="s">
        <v>553</v>
      </c>
      <c r="C78" s="1010"/>
      <c r="D78" s="1010"/>
      <c r="E78" s="1010"/>
      <c r="F78" s="1010"/>
      <c r="G78" s="1010"/>
      <c r="H78" s="1010"/>
      <c r="I78" s="1010"/>
      <c r="J78" s="1010"/>
      <c r="K78" s="1010"/>
      <c r="L78" s="1010"/>
      <c r="M78" s="1010"/>
      <c r="N78" s="1010"/>
      <c r="O78" s="1010"/>
      <c r="P78" s="1011"/>
      <c r="Q78" s="1012">
        <v>12</v>
      </c>
      <c r="R78" s="1006"/>
      <c r="S78" s="1006"/>
      <c r="T78" s="1006"/>
      <c r="U78" s="1006"/>
      <c r="V78" s="1006">
        <v>11</v>
      </c>
      <c r="W78" s="1006"/>
      <c r="X78" s="1006"/>
      <c r="Y78" s="1006"/>
      <c r="Z78" s="1006"/>
      <c r="AA78" s="1006">
        <v>1</v>
      </c>
      <c r="AB78" s="1006"/>
      <c r="AC78" s="1006"/>
      <c r="AD78" s="1006"/>
      <c r="AE78" s="1006"/>
      <c r="AF78" s="1006">
        <v>1</v>
      </c>
      <c r="AG78" s="1006"/>
      <c r="AH78" s="1006"/>
      <c r="AI78" s="1006"/>
      <c r="AJ78" s="1006"/>
      <c r="AK78" s="1006" t="s">
        <v>486</v>
      </c>
      <c r="AL78" s="1006"/>
      <c r="AM78" s="1006"/>
      <c r="AN78" s="1006"/>
      <c r="AO78" s="1006"/>
      <c r="AP78" s="1006" t="s">
        <v>543</v>
      </c>
      <c r="AQ78" s="1006"/>
      <c r="AR78" s="1006"/>
      <c r="AS78" s="1006"/>
      <c r="AT78" s="1006"/>
      <c r="AU78" s="1006" t="s">
        <v>560</v>
      </c>
      <c r="AV78" s="1006"/>
      <c r="AW78" s="1006"/>
      <c r="AX78" s="1006"/>
      <c r="AY78" s="1006"/>
      <c r="AZ78" s="1007"/>
      <c r="BA78" s="1007"/>
      <c r="BB78" s="1007"/>
      <c r="BC78" s="1007"/>
      <c r="BD78" s="1008"/>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0"/>
      <c r="CH78" s="991"/>
      <c r="CI78" s="992"/>
      <c r="CJ78" s="992"/>
      <c r="CK78" s="992"/>
      <c r="CL78" s="993"/>
      <c r="CM78" s="991"/>
      <c r="CN78" s="992"/>
      <c r="CO78" s="992"/>
      <c r="CP78" s="992"/>
      <c r="CQ78" s="993"/>
      <c r="CR78" s="991"/>
      <c r="CS78" s="992"/>
      <c r="CT78" s="992"/>
      <c r="CU78" s="992"/>
      <c r="CV78" s="993"/>
      <c r="CW78" s="991"/>
      <c r="CX78" s="992"/>
      <c r="CY78" s="992"/>
      <c r="CZ78" s="992"/>
      <c r="DA78" s="993"/>
      <c r="DB78" s="991"/>
      <c r="DC78" s="992"/>
      <c r="DD78" s="992"/>
      <c r="DE78" s="992"/>
      <c r="DF78" s="993"/>
      <c r="DG78" s="991"/>
      <c r="DH78" s="992"/>
      <c r="DI78" s="992"/>
      <c r="DJ78" s="992"/>
      <c r="DK78" s="993"/>
      <c r="DL78" s="991"/>
      <c r="DM78" s="992"/>
      <c r="DN78" s="992"/>
      <c r="DO78" s="992"/>
      <c r="DP78" s="993"/>
      <c r="DQ78" s="991"/>
      <c r="DR78" s="992"/>
      <c r="DS78" s="992"/>
      <c r="DT78" s="992"/>
      <c r="DU78" s="993"/>
      <c r="DV78" s="981"/>
      <c r="DW78" s="982"/>
      <c r="DX78" s="982"/>
      <c r="DY78" s="982"/>
      <c r="DZ78" s="983"/>
      <c r="EA78" s="230"/>
    </row>
    <row r="79" spans="1:131" ht="26.25" customHeight="1" x14ac:dyDescent="0.2">
      <c r="A79" s="238">
        <v>12</v>
      </c>
      <c r="B79" s="1009" t="s">
        <v>554</v>
      </c>
      <c r="C79" s="1010"/>
      <c r="D79" s="1010"/>
      <c r="E79" s="1010"/>
      <c r="F79" s="1010"/>
      <c r="G79" s="1010"/>
      <c r="H79" s="1010"/>
      <c r="I79" s="1010"/>
      <c r="J79" s="1010"/>
      <c r="K79" s="1010"/>
      <c r="L79" s="1010"/>
      <c r="M79" s="1010"/>
      <c r="N79" s="1010"/>
      <c r="O79" s="1010"/>
      <c r="P79" s="1011"/>
      <c r="Q79" s="1012">
        <v>846</v>
      </c>
      <c r="R79" s="1006"/>
      <c r="S79" s="1006"/>
      <c r="T79" s="1006"/>
      <c r="U79" s="1006"/>
      <c r="V79" s="1006">
        <v>789</v>
      </c>
      <c r="W79" s="1006"/>
      <c r="X79" s="1006"/>
      <c r="Y79" s="1006"/>
      <c r="Z79" s="1006"/>
      <c r="AA79" s="1006">
        <v>57</v>
      </c>
      <c r="AB79" s="1006"/>
      <c r="AC79" s="1006"/>
      <c r="AD79" s="1006"/>
      <c r="AE79" s="1006"/>
      <c r="AF79" s="1006">
        <v>57</v>
      </c>
      <c r="AG79" s="1006"/>
      <c r="AH79" s="1006"/>
      <c r="AI79" s="1006"/>
      <c r="AJ79" s="1006"/>
      <c r="AK79" s="1006">
        <v>374</v>
      </c>
      <c r="AL79" s="1006"/>
      <c r="AM79" s="1006"/>
      <c r="AN79" s="1006"/>
      <c r="AO79" s="1006"/>
      <c r="AP79" s="1006" t="s">
        <v>557</v>
      </c>
      <c r="AQ79" s="1006"/>
      <c r="AR79" s="1006"/>
      <c r="AS79" s="1006"/>
      <c r="AT79" s="1006"/>
      <c r="AU79" s="1006" t="s">
        <v>560</v>
      </c>
      <c r="AV79" s="1006"/>
      <c r="AW79" s="1006"/>
      <c r="AX79" s="1006"/>
      <c r="AY79" s="1006"/>
      <c r="AZ79" s="1007"/>
      <c r="BA79" s="1007"/>
      <c r="BB79" s="1007"/>
      <c r="BC79" s="1007"/>
      <c r="BD79" s="1008"/>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0"/>
      <c r="CH79" s="991"/>
      <c r="CI79" s="992"/>
      <c r="CJ79" s="992"/>
      <c r="CK79" s="992"/>
      <c r="CL79" s="993"/>
      <c r="CM79" s="991"/>
      <c r="CN79" s="992"/>
      <c r="CO79" s="992"/>
      <c r="CP79" s="992"/>
      <c r="CQ79" s="993"/>
      <c r="CR79" s="991"/>
      <c r="CS79" s="992"/>
      <c r="CT79" s="992"/>
      <c r="CU79" s="992"/>
      <c r="CV79" s="993"/>
      <c r="CW79" s="991"/>
      <c r="CX79" s="992"/>
      <c r="CY79" s="992"/>
      <c r="CZ79" s="992"/>
      <c r="DA79" s="993"/>
      <c r="DB79" s="991"/>
      <c r="DC79" s="992"/>
      <c r="DD79" s="992"/>
      <c r="DE79" s="992"/>
      <c r="DF79" s="993"/>
      <c r="DG79" s="991"/>
      <c r="DH79" s="992"/>
      <c r="DI79" s="992"/>
      <c r="DJ79" s="992"/>
      <c r="DK79" s="993"/>
      <c r="DL79" s="991"/>
      <c r="DM79" s="992"/>
      <c r="DN79" s="992"/>
      <c r="DO79" s="992"/>
      <c r="DP79" s="993"/>
      <c r="DQ79" s="991"/>
      <c r="DR79" s="992"/>
      <c r="DS79" s="992"/>
      <c r="DT79" s="992"/>
      <c r="DU79" s="993"/>
      <c r="DV79" s="981"/>
      <c r="DW79" s="982"/>
      <c r="DX79" s="982"/>
      <c r="DY79" s="982"/>
      <c r="DZ79" s="983"/>
      <c r="EA79" s="230"/>
    </row>
    <row r="80" spans="1:131" ht="26.25" customHeight="1" x14ac:dyDescent="0.2">
      <c r="A80" s="238">
        <v>13</v>
      </c>
      <c r="B80" s="1009" t="s">
        <v>555</v>
      </c>
      <c r="C80" s="1010"/>
      <c r="D80" s="1010"/>
      <c r="E80" s="1010"/>
      <c r="F80" s="1010"/>
      <c r="G80" s="1010"/>
      <c r="H80" s="1010"/>
      <c r="I80" s="1010"/>
      <c r="J80" s="1010"/>
      <c r="K80" s="1010"/>
      <c r="L80" s="1010"/>
      <c r="M80" s="1010"/>
      <c r="N80" s="1010"/>
      <c r="O80" s="1010"/>
      <c r="P80" s="1011"/>
      <c r="Q80" s="1012">
        <v>1238</v>
      </c>
      <c r="R80" s="1006"/>
      <c r="S80" s="1006"/>
      <c r="T80" s="1006"/>
      <c r="U80" s="1006"/>
      <c r="V80" s="1006">
        <v>1143</v>
      </c>
      <c r="W80" s="1006"/>
      <c r="X80" s="1006"/>
      <c r="Y80" s="1006"/>
      <c r="Z80" s="1006"/>
      <c r="AA80" s="1006">
        <v>95</v>
      </c>
      <c r="AB80" s="1006"/>
      <c r="AC80" s="1006"/>
      <c r="AD80" s="1006"/>
      <c r="AE80" s="1006"/>
      <c r="AF80" s="1006">
        <v>95</v>
      </c>
      <c r="AG80" s="1006"/>
      <c r="AH80" s="1006"/>
      <c r="AI80" s="1006"/>
      <c r="AJ80" s="1006"/>
      <c r="AK80" s="1006" t="s">
        <v>486</v>
      </c>
      <c r="AL80" s="1006"/>
      <c r="AM80" s="1006"/>
      <c r="AN80" s="1006"/>
      <c r="AO80" s="1006"/>
      <c r="AP80" s="1006" t="s">
        <v>543</v>
      </c>
      <c r="AQ80" s="1006"/>
      <c r="AR80" s="1006"/>
      <c r="AS80" s="1006"/>
      <c r="AT80" s="1006"/>
      <c r="AU80" s="1006" t="s">
        <v>543</v>
      </c>
      <c r="AV80" s="1006"/>
      <c r="AW80" s="1006"/>
      <c r="AX80" s="1006"/>
      <c r="AY80" s="1006"/>
      <c r="AZ80" s="1007"/>
      <c r="BA80" s="1007"/>
      <c r="BB80" s="1007"/>
      <c r="BC80" s="1007"/>
      <c r="BD80" s="1008"/>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0"/>
      <c r="CH80" s="991"/>
      <c r="CI80" s="992"/>
      <c r="CJ80" s="992"/>
      <c r="CK80" s="992"/>
      <c r="CL80" s="993"/>
      <c r="CM80" s="991"/>
      <c r="CN80" s="992"/>
      <c r="CO80" s="992"/>
      <c r="CP80" s="992"/>
      <c r="CQ80" s="993"/>
      <c r="CR80" s="991"/>
      <c r="CS80" s="992"/>
      <c r="CT80" s="992"/>
      <c r="CU80" s="992"/>
      <c r="CV80" s="993"/>
      <c r="CW80" s="991"/>
      <c r="CX80" s="992"/>
      <c r="CY80" s="992"/>
      <c r="CZ80" s="992"/>
      <c r="DA80" s="993"/>
      <c r="DB80" s="991"/>
      <c r="DC80" s="992"/>
      <c r="DD80" s="992"/>
      <c r="DE80" s="992"/>
      <c r="DF80" s="993"/>
      <c r="DG80" s="991"/>
      <c r="DH80" s="992"/>
      <c r="DI80" s="992"/>
      <c r="DJ80" s="992"/>
      <c r="DK80" s="993"/>
      <c r="DL80" s="991"/>
      <c r="DM80" s="992"/>
      <c r="DN80" s="992"/>
      <c r="DO80" s="992"/>
      <c r="DP80" s="993"/>
      <c r="DQ80" s="991"/>
      <c r="DR80" s="992"/>
      <c r="DS80" s="992"/>
      <c r="DT80" s="992"/>
      <c r="DU80" s="993"/>
      <c r="DV80" s="981"/>
      <c r="DW80" s="982"/>
      <c r="DX80" s="982"/>
      <c r="DY80" s="982"/>
      <c r="DZ80" s="983"/>
      <c r="EA80" s="230"/>
    </row>
    <row r="81" spans="1:131" ht="26.25" customHeight="1" x14ac:dyDescent="0.2">
      <c r="A81" s="238">
        <v>14</v>
      </c>
      <c r="B81" s="1009" t="s">
        <v>556</v>
      </c>
      <c r="C81" s="1010"/>
      <c r="D81" s="1010"/>
      <c r="E81" s="1010"/>
      <c r="F81" s="1010"/>
      <c r="G81" s="1010"/>
      <c r="H81" s="1010"/>
      <c r="I81" s="1010"/>
      <c r="J81" s="1010"/>
      <c r="K81" s="1010"/>
      <c r="L81" s="1010"/>
      <c r="M81" s="1010"/>
      <c r="N81" s="1010"/>
      <c r="O81" s="1010"/>
      <c r="P81" s="1011"/>
      <c r="Q81" s="1012">
        <v>286479</v>
      </c>
      <c r="R81" s="1006"/>
      <c r="S81" s="1006"/>
      <c r="T81" s="1006"/>
      <c r="U81" s="1006"/>
      <c r="V81" s="1006">
        <v>283821</v>
      </c>
      <c r="W81" s="1006"/>
      <c r="X81" s="1006"/>
      <c r="Y81" s="1006"/>
      <c r="Z81" s="1006"/>
      <c r="AA81" s="1006">
        <v>2657</v>
      </c>
      <c r="AB81" s="1006"/>
      <c r="AC81" s="1006"/>
      <c r="AD81" s="1006"/>
      <c r="AE81" s="1006"/>
      <c r="AF81" s="1006">
        <v>2657</v>
      </c>
      <c r="AG81" s="1006"/>
      <c r="AH81" s="1006"/>
      <c r="AI81" s="1006"/>
      <c r="AJ81" s="1006"/>
      <c r="AK81" s="1006">
        <v>1846</v>
      </c>
      <c r="AL81" s="1006"/>
      <c r="AM81" s="1006"/>
      <c r="AN81" s="1006"/>
      <c r="AO81" s="1006"/>
      <c r="AP81" s="1006" t="s">
        <v>559</v>
      </c>
      <c r="AQ81" s="1006"/>
      <c r="AR81" s="1006"/>
      <c r="AS81" s="1006"/>
      <c r="AT81" s="1006"/>
      <c r="AU81" s="1006" t="s">
        <v>543</v>
      </c>
      <c r="AV81" s="1006"/>
      <c r="AW81" s="1006"/>
      <c r="AX81" s="1006"/>
      <c r="AY81" s="1006"/>
      <c r="AZ81" s="1007"/>
      <c r="BA81" s="1007"/>
      <c r="BB81" s="1007"/>
      <c r="BC81" s="1007"/>
      <c r="BD81" s="1008"/>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0"/>
      <c r="CH81" s="991"/>
      <c r="CI81" s="992"/>
      <c r="CJ81" s="992"/>
      <c r="CK81" s="992"/>
      <c r="CL81" s="993"/>
      <c r="CM81" s="991"/>
      <c r="CN81" s="992"/>
      <c r="CO81" s="992"/>
      <c r="CP81" s="992"/>
      <c r="CQ81" s="993"/>
      <c r="CR81" s="991"/>
      <c r="CS81" s="992"/>
      <c r="CT81" s="992"/>
      <c r="CU81" s="992"/>
      <c r="CV81" s="993"/>
      <c r="CW81" s="991"/>
      <c r="CX81" s="992"/>
      <c r="CY81" s="992"/>
      <c r="CZ81" s="992"/>
      <c r="DA81" s="993"/>
      <c r="DB81" s="991"/>
      <c r="DC81" s="992"/>
      <c r="DD81" s="992"/>
      <c r="DE81" s="992"/>
      <c r="DF81" s="993"/>
      <c r="DG81" s="991"/>
      <c r="DH81" s="992"/>
      <c r="DI81" s="992"/>
      <c r="DJ81" s="992"/>
      <c r="DK81" s="993"/>
      <c r="DL81" s="991"/>
      <c r="DM81" s="992"/>
      <c r="DN81" s="992"/>
      <c r="DO81" s="992"/>
      <c r="DP81" s="993"/>
      <c r="DQ81" s="991"/>
      <c r="DR81" s="992"/>
      <c r="DS81" s="992"/>
      <c r="DT81" s="992"/>
      <c r="DU81" s="993"/>
      <c r="DV81" s="981"/>
      <c r="DW81" s="982"/>
      <c r="DX81" s="982"/>
      <c r="DY81" s="982"/>
      <c r="DZ81" s="983"/>
      <c r="EA81" s="230"/>
    </row>
    <row r="82" spans="1:131" ht="26.25" customHeight="1" x14ac:dyDescent="0.2">
      <c r="A82" s="238">
        <v>15</v>
      </c>
      <c r="B82" s="1009"/>
      <c r="C82" s="1010"/>
      <c r="D82" s="1010"/>
      <c r="E82" s="1010"/>
      <c r="F82" s="1010"/>
      <c r="G82" s="1010"/>
      <c r="H82" s="1010"/>
      <c r="I82" s="1010"/>
      <c r="J82" s="1010"/>
      <c r="K82" s="1010"/>
      <c r="L82" s="1010"/>
      <c r="M82" s="1010"/>
      <c r="N82" s="1010"/>
      <c r="O82" s="1010"/>
      <c r="P82" s="1011"/>
      <c r="Q82" s="1012"/>
      <c r="R82" s="1006"/>
      <c r="S82" s="1006"/>
      <c r="T82" s="1006"/>
      <c r="U82" s="1006"/>
      <c r="V82" s="1006"/>
      <c r="W82" s="1006"/>
      <c r="X82" s="1006"/>
      <c r="Y82" s="1006"/>
      <c r="Z82" s="1006"/>
      <c r="AA82" s="1006"/>
      <c r="AB82" s="1006"/>
      <c r="AC82" s="1006"/>
      <c r="AD82" s="1006"/>
      <c r="AE82" s="1006"/>
      <c r="AF82" s="1006"/>
      <c r="AG82" s="1006"/>
      <c r="AH82" s="1006"/>
      <c r="AI82" s="1006"/>
      <c r="AJ82" s="1006"/>
      <c r="AK82" s="1006"/>
      <c r="AL82" s="1006"/>
      <c r="AM82" s="1006"/>
      <c r="AN82" s="1006"/>
      <c r="AO82" s="1006"/>
      <c r="AP82" s="1006"/>
      <c r="AQ82" s="1006"/>
      <c r="AR82" s="1006"/>
      <c r="AS82" s="1006"/>
      <c r="AT82" s="1006"/>
      <c r="AU82" s="1006"/>
      <c r="AV82" s="1006"/>
      <c r="AW82" s="1006"/>
      <c r="AX82" s="1006"/>
      <c r="AY82" s="1006"/>
      <c r="AZ82" s="1007"/>
      <c r="BA82" s="1007"/>
      <c r="BB82" s="1007"/>
      <c r="BC82" s="1007"/>
      <c r="BD82" s="1008"/>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0"/>
      <c r="CH82" s="991"/>
      <c r="CI82" s="992"/>
      <c r="CJ82" s="992"/>
      <c r="CK82" s="992"/>
      <c r="CL82" s="993"/>
      <c r="CM82" s="991"/>
      <c r="CN82" s="992"/>
      <c r="CO82" s="992"/>
      <c r="CP82" s="992"/>
      <c r="CQ82" s="993"/>
      <c r="CR82" s="991"/>
      <c r="CS82" s="992"/>
      <c r="CT82" s="992"/>
      <c r="CU82" s="992"/>
      <c r="CV82" s="993"/>
      <c r="CW82" s="991"/>
      <c r="CX82" s="992"/>
      <c r="CY82" s="992"/>
      <c r="CZ82" s="992"/>
      <c r="DA82" s="993"/>
      <c r="DB82" s="991"/>
      <c r="DC82" s="992"/>
      <c r="DD82" s="992"/>
      <c r="DE82" s="992"/>
      <c r="DF82" s="993"/>
      <c r="DG82" s="991"/>
      <c r="DH82" s="992"/>
      <c r="DI82" s="992"/>
      <c r="DJ82" s="992"/>
      <c r="DK82" s="993"/>
      <c r="DL82" s="991"/>
      <c r="DM82" s="992"/>
      <c r="DN82" s="992"/>
      <c r="DO82" s="992"/>
      <c r="DP82" s="993"/>
      <c r="DQ82" s="991"/>
      <c r="DR82" s="992"/>
      <c r="DS82" s="992"/>
      <c r="DT82" s="992"/>
      <c r="DU82" s="993"/>
      <c r="DV82" s="981"/>
      <c r="DW82" s="982"/>
      <c r="DX82" s="982"/>
      <c r="DY82" s="982"/>
      <c r="DZ82" s="983"/>
      <c r="EA82" s="230"/>
    </row>
    <row r="83" spans="1:131" ht="26.25" customHeight="1" x14ac:dyDescent="0.2">
      <c r="A83" s="238">
        <v>16</v>
      </c>
      <c r="B83" s="1009"/>
      <c r="C83" s="1010"/>
      <c r="D83" s="1010"/>
      <c r="E83" s="1010"/>
      <c r="F83" s="1010"/>
      <c r="G83" s="1010"/>
      <c r="H83" s="1010"/>
      <c r="I83" s="1010"/>
      <c r="J83" s="1010"/>
      <c r="K83" s="1010"/>
      <c r="L83" s="1010"/>
      <c r="M83" s="1010"/>
      <c r="N83" s="1010"/>
      <c r="O83" s="1010"/>
      <c r="P83" s="1011"/>
      <c r="Q83" s="1012"/>
      <c r="R83" s="1006"/>
      <c r="S83" s="1006"/>
      <c r="T83" s="1006"/>
      <c r="U83" s="1006"/>
      <c r="V83" s="1006"/>
      <c r="W83" s="1006"/>
      <c r="X83" s="1006"/>
      <c r="Y83" s="1006"/>
      <c r="Z83" s="1006"/>
      <c r="AA83" s="1006"/>
      <c r="AB83" s="1006"/>
      <c r="AC83" s="1006"/>
      <c r="AD83" s="1006"/>
      <c r="AE83" s="1006"/>
      <c r="AF83" s="1006"/>
      <c r="AG83" s="1006"/>
      <c r="AH83" s="1006"/>
      <c r="AI83" s="1006"/>
      <c r="AJ83" s="1006"/>
      <c r="AK83" s="1006"/>
      <c r="AL83" s="1006"/>
      <c r="AM83" s="1006"/>
      <c r="AN83" s="1006"/>
      <c r="AO83" s="1006"/>
      <c r="AP83" s="1006"/>
      <c r="AQ83" s="1006"/>
      <c r="AR83" s="1006"/>
      <c r="AS83" s="1006"/>
      <c r="AT83" s="1006"/>
      <c r="AU83" s="1006"/>
      <c r="AV83" s="1006"/>
      <c r="AW83" s="1006"/>
      <c r="AX83" s="1006"/>
      <c r="AY83" s="1006"/>
      <c r="AZ83" s="1007"/>
      <c r="BA83" s="1007"/>
      <c r="BB83" s="1007"/>
      <c r="BC83" s="1007"/>
      <c r="BD83" s="1008"/>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0"/>
      <c r="CH83" s="991"/>
      <c r="CI83" s="992"/>
      <c r="CJ83" s="992"/>
      <c r="CK83" s="992"/>
      <c r="CL83" s="993"/>
      <c r="CM83" s="991"/>
      <c r="CN83" s="992"/>
      <c r="CO83" s="992"/>
      <c r="CP83" s="992"/>
      <c r="CQ83" s="993"/>
      <c r="CR83" s="991"/>
      <c r="CS83" s="992"/>
      <c r="CT83" s="992"/>
      <c r="CU83" s="992"/>
      <c r="CV83" s="993"/>
      <c r="CW83" s="991"/>
      <c r="CX83" s="992"/>
      <c r="CY83" s="992"/>
      <c r="CZ83" s="992"/>
      <c r="DA83" s="993"/>
      <c r="DB83" s="991"/>
      <c r="DC83" s="992"/>
      <c r="DD83" s="992"/>
      <c r="DE83" s="992"/>
      <c r="DF83" s="993"/>
      <c r="DG83" s="991"/>
      <c r="DH83" s="992"/>
      <c r="DI83" s="992"/>
      <c r="DJ83" s="992"/>
      <c r="DK83" s="993"/>
      <c r="DL83" s="991"/>
      <c r="DM83" s="992"/>
      <c r="DN83" s="992"/>
      <c r="DO83" s="992"/>
      <c r="DP83" s="993"/>
      <c r="DQ83" s="991"/>
      <c r="DR83" s="992"/>
      <c r="DS83" s="992"/>
      <c r="DT83" s="992"/>
      <c r="DU83" s="993"/>
      <c r="DV83" s="981"/>
      <c r="DW83" s="982"/>
      <c r="DX83" s="982"/>
      <c r="DY83" s="982"/>
      <c r="DZ83" s="983"/>
      <c r="EA83" s="230"/>
    </row>
    <row r="84" spans="1:131" ht="26.25" customHeight="1" x14ac:dyDescent="0.2">
      <c r="A84" s="238">
        <v>17</v>
      </c>
      <c r="B84" s="1009"/>
      <c r="C84" s="1010"/>
      <c r="D84" s="1010"/>
      <c r="E84" s="1010"/>
      <c r="F84" s="1010"/>
      <c r="G84" s="1010"/>
      <c r="H84" s="1010"/>
      <c r="I84" s="1010"/>
      <c r="J84" s="1010"/>
      <c r="K84" s="1010"/>
      <c r="L84" s="1010"/>
      <c r="M84" s="1010"/>
      <c r="N84" s="1010"/>
      <c r="O84" s="1010"/>
      <c r="P84" s="1011"/>
      <c r="Q84" s="1012"/>
      <c r="R84" s="1006"/>
      <c r="S84" s="1006"/>
      <c r="T84" s="1006"/>
      <c r="U84" s="1006"/>
      <c r="V84" s="1006"/>
      <c r="W84" s="1006"/>
      <c r="X84" s="1006"/>
      <c r="Y84" s="1006"/>
      <c r="Z84" s="1006"/>
      <c r="AA84" s="1006"/>
      <c r="AB84" s="1006"/>
      <c r="AC84" s="1006"/>
      <c r="AD84" s="1006"/>
      <c r="AE84" s="1006"/>
      <c r="AF84" s="1006"/>
      <c r="AG84" s="1006"/>
      <c r="AH84" s="1006"/>
      <c r="AI84" s="1006"/>
      <c r="AJ84" s="1006"/>
      <c r="AK84" s="1006"/>
      <c r="AL84" s="1006"/>
      <c r="AM84" s="1006"/>
      <c r="AN84" s="1006"/>
      <c r="AO84" s="1006"/>
      <c r="AP84" s="1006"/>
      <c r="AQ84" s="1006"/>
      <c r="AR84" s="1006"/>
      <c r="AS84" s="1006"/>
      <c r="AT84" s="1006"/>
      <c r="AU84" s="1006"/>
      <c r="AV84" s="1006"/>
      <c r="AW84" s="1006"/>
      <c r="AX84" s="1006"/>
      <c r="AY84" s="1006"/>
      <c r="AZ84" s="1007"/>
      <c r="BA84" s="1007"/>
      <c r="BB84" s="1007"/>
      <c r="BC84" s="1007"/>
      <c r="BD84" s="1008"/>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0"/>
      <c r="CH84" s="991"/>
      <c r="CI84" s="992"/>
      <c r="CJ84" s="992"/>
      <c r="CK84" s="992"/>
      <c r="CL84" s="993"/>
      <c r="CM84" s="991"/>
      <c r="CN84" s="992"/>
      <c r="CO84" s="992"/>
      <c r="CP84" s="992"/>
      <c r="CQ84" s="993"/>
      <c r="CR84" s="991"/>
      <c r="CS84" s="992"/>
      <c r="CT84" s="992"/>
      <c r="CU84" s="992"/>
      <c r="CV84" s="993"/>
      <c r="CW84" s="991"/>
      <c r="CX84" s="992"/>
      <c r="CY84" s="992"/>
      <c r="CZ84" s="992"/>
      <c r="DA84" s="993"/>
      <c r="DB84" s="991"/>
      <c r="DC84" s="992"/>
      <c r="DD84" s="992"/>
      <c r="DE84" s="992"/>
      <c r="DF84" s="993"/>
      <c r="DG84" s="991"/>
      <c r="DH84" s="992"/>
      <c r="DI84" s="992"/>
      <c r="DJ84" s="992"/>
      <c r="DK84" s="993"/>
      <c r="DL84" s="991"/>
      <c r="DM84" s="992"/>
      <c r="DN84" s="992"/>
      <c r="DO84" s="992"/>
      <c r="DP84" s="993"/>
      <c r="DQ84" s="991"/>
      <c r="DR84" s="992"/>
      <c r="DS84" s="992"/>
      <c r="DT84" s="992"/>
      <c r="DU84" s="993"/>
      <c r="DV84" s="981"/>
      <c r="DW84" s="982"/>
      <c r="DX84" s="982"/>
      <c r="DY84" s="982"/>
      <c r="DZ84" s="983"/>
      <c r="EA84" s="230"/>
    </row>
    <row r="85" spans="1:131" ht="26.25" customHeight="1" x14ac:dyDescent="0.2">
      <c r="A85" s="238">
        <v>18</v>
      </c>
      <c r="B85" s="1009"/>
      <c r="C85" s="1010"/>
      <c r="D85" s="1010"/>
      <c r="E85" s="1010"/>
      <c r="F85" s="1010"/>
      <c r="G85" s="1010"/>
      <c r="H85" s="1010"/>
      <c r="I85" s="1010"/>
      <c r="J85" s="1010"/>
      <c r="K85" s="1010"/>
      <c r="L85" s="1010"/>
      <c r="M85" s="1010"/>
      <c r="N85" s="1010"/>
      <c r="O85" s="1010"/>
      <c r="P85" s="1011"/>
      <c r="Q85" s="1012"/>
      <c r="R85" s="1006"/>
      <c r="S85" s="1006"/>
      <c r="T85" s="1006"/>
      <c r="U85" s="1006"/>
      <c r="V85" s="1006"/>
      <c r="W85" s="1006"/>
      <c r="X85" s="1006"/>
      <c r="Y85" s="1006"/>
      <c r="Z85" s="1006"/>
      <c r="AA85" s="1006"/>
      <c r="AB85" s="1006"/>
      <c r="AC85" s="1006"/>
      <c r="AD85" s="1006"/>
      <c r="AE85" s="1006"/>
      <c r="AF85" s="1006"/>
      <c r="AG85" s="1006"/>
      <c r="AH85" s="1006"/>
      <c r="AI85" s="1006"/>
      <c r="AJ85" s="1006"/>
      <c r="AK85" s="1006"/>
      <c r="AL85" s="1006"/>
      <c r="AM85" s="1006"/>
      <c r="AN85" s="1006"/>
      <c r="AO85" s="1006"/>
      <c r="AP85" s="1006"/>
      <c r="AQ85" s="1006"/>
      <c r="AR85" s="1006"/>
      <c r="AS85" s="1006"/>
      <c r="AT85" s="1006"/>
      <c r="AU85" s="1006"/>
      <c r="AV85" s="1006"/>
      <c r="AW85" s="1006"/>
      <c r="AX85" s="1006"/>
      <c r="AY85" s="1006"/>
      <c r="AZ85" s="1007"/>
      <c r="BA85" s="1007"/>
      <c r="BB85" s="1007"/>
      <c r="BC85" s="1007"/>
      <c r="BD85" s="1008"/>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0"/>
      <c r="CH85" s="991"/>
      <c r="CI85" s="992"/>
      <c r="CJ85" s="992"/>
      <c r="CK85" s="992"/>
      <c r="CL85" s="993"/>
      <c r="CM85" s="991"/>
      <c r="CN85" s="992"/>
      <c r="CO85" s="992"/>
      <c r="CP85" s="992"/>
      <c r="CQ85" s="993"/>
      <c r="CR85" s="991"/>
      <c r="CS85" s="992"/>
      <c r="CT85" s="992"/>
      <c r="CU85" s="992"/>
      <c r="CV85" s="993"/>
      <c r="CW85" s="991"/>
      <c r="CX85" s="992"/>
      <c r="CY85" s="992"/>
      <c r="CZ85" s="992"/>
      <c r="DA85" s="993"/>
      <c r="DB85" s="991"/>
      <c r="DC85" s="992"/>
      <c r="DD85" s="992"/>
      <c r="DE85" s="992"/>
      <c r="DF85" s="993"/>
      <c r="DG85" s="991"/>
      <c r="DH85" s="992"/>
      <c r="DI85" s="992"/>
      <c r="DJ85" s="992"/>
      <c r="DK85" s="993"/>
      <c r="DL85" s="991"/>
      <c r="DM85" s="992"/>
      <c r="DN85" s="992"/>
      <c r="DO85" s="992"/>
      <c r="DP85" s="993"/>
      <c r="DQ85" s="991"/>
      <c r="DR85" s="992"/>
      <c r="DS85" s="992"/>
      <c r="DT85" s="992"/>
      <c r="DU85" s="993"/>
      <c r="DV85" s="981"/>
      <c r="DW85" s="982"/>
      <c r="DX85" s="982"/>
      <c r="DY85" s="982"/>
      <c r="DZ85" s="983"/>
      <c r="EA85" s="230"/>
    </row>
    <row r="86" spans="1:131" ht="26.25" customHeight="1" x14ac:dyDescent="0.2">
      <c r="A86" s="238">
        <v>19</v>
      </c>
      <c r="B86" s="1009"/>
      <c r="C86" s="1010"/>
      <c r="D86" s="1010"/>
      <c r="E86" s="1010"/>
      <c r="F86" s="1010"/>
      <c r="G86" s="1010"/>
      <c r="H86" s="1010"/>
      <c r="I86" s="1010"/>
      <c r="J86" s="1010"/>
      <c r="K86" s="1010"/>
      <c r="L86" s="1010"/>
      <c r="M86" s="1010"/>
      <c r="N86" s="1010"/>
      <c r="O86" s="1010"/>
      <c r="P86" s="1011"/>
      <c r="Q86" s="1012"/>
      <c r="R86" s="1006"/>
      <c r="S86" s="1006"/>
      <c r="T86" s="1006"/>
      <c r="U86" s="1006"/>
      <c r="V86" s="1006"/>
      <c r="W86" s="1006"/>
      <c r="X86" s="1006"/>
      <c r="Y86" s="1006"/>
      <c r="Z86" s="1006"/>
      <c r="AA86" s="1006"/>
      <c r="AB86" s="1006"/>
      <c r="AC86" s="1006"/>
      <c r="AD86" s="1006"/>
      <c r="AE86" s="1006"/>
      <c r="AF86" s="1006"/>
      <c r="AG86" s="1006"/>
      <c r="AH86" s="1006"/>
      <c r="AI86" s="1006"/>
      <c r="AJ86" s="1006"/>
      <c r="AK86" s="1006"/>
      <c r="AL86" s="1006"/>
      <c r="AM86" s="1006"/>
      <c r="AN86" s="1006"/>
      <c r="AO86" s="1006"/>
      <c r="AP86" s="1006"/>
      <c r="AQ86" s="1006"/>
      <c r="AR86" s="1006"/>
      <c r="AS86" s="1006"/>
      <c r="AT86" s="1006"/>
      <c r="AU86" s="1006"/>
      <c r="AV86" s="1006"/>
      <c r="AW86" s="1006"/>
      <c r="AX86" s="1006"/>
      <c r="AY86" s="1006"/>
      <c r="AZ86" s="1007"/>
      <c r="BA86" s="1007"/>
      <c r="BB86" s="1007"/>
      <c r="BC86" s="1007"/>
      <c r="BD86" s="1008"/>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0"/>
      <c r="CH86" s="991"/>
      <c r="CI86" s="992"/>
      <c r="CJ86" s="992"/>
      <c r="CK86" s="992"/>
      <c r="CL86" s="993"/>
      <c r="CM86" s="991"/>
      <c r="CN86" s="992"/>
      <c r="CO86" s="992"/>
      <c r="CP86" s="992"/>
      <c r="CQ86" s="993"/>
      <c r="CR86" s="991"/>
      <c r="CS86" s="992"/>
      <c r="CT86" s="992"/>
      <c r="CU86" s="992"/>
      <c r="CV86" s="993"/>
      <c r="CW86" s="991"/>
      <c r="CX86" s="992"/>
      <c r="CY86" s="992"/>
      <c r="CZ86" s="992"/>
      <c r="DA86" s="993"/>
      <c r="DB86" s="991"/>
      <c r="DC86" s="992"/>
      <c r="DD86" s="992"/>
      <c r="DE86" s="992"/>
      <c r="DF86" s="993"/>
      <c r="DG86" s="991"/>
      <c r="DH86" s="992"/>
      <c r="DI86" s="992"/>
      <c r="DJ86" s="992"/>
      <c r="DK86" s="993"/>
      <c r="DL86" s="991"/>
      <c r="DM86" s="992"/>
      <c r="DN86" s="992"/>
      <c r="DO86" s="992"/>
      <c r="DP86" s="993"/>
      <c r="DQ86" s="991"/>
      <c r="DR86" s="992"/>
      <c r="DS86" s="992"/>
      <c r="DT86" s="992"/>
      <c r="DU86" s="993"/>
      <c r="DV86" s="981"/>
      <c r="DW86" s="982"/>
      <c r="DX86" s="982"/>
      <c r="DY86" s="982"/>
      <c r="DZ86" s="983"/>
      <c r="EA86" s="230"/>
    </row>
    <row r="87" spans="1:131" ht="26.25" customHeight="1" x14ac:dyDescent="0.2">
      <c r="A87" s="244">
        <v>20</v>
      </c>
      <c r="B87" s="999"/>
      <c r="C87" s="1000"/>
      <c r="D87" s="1000"/>
      <c r="E87" s="1000"/>
      <c r="F87" s="1000"/>
      <c r="G87" s="1000"/>
      <c r="H87" s="1000"/>
      <c r="I87" s="1000"/>
      <c r="J87" s="1000"/>
      <c r="K87" s="1000"/>
      <c r="L87" s="1000"/>
      <c r="M87" s="1000"/>
      <c r="N87" s="1000"/>
      <c r="O87" s="1000"/>
      <c r="P87" s="1001"/>
      <c r="Q87" s="1002"/>
      <c r="R87" s="1003"/>
      <c r="S87" s="1003"/>
      <c r="T87" s="1003"/>
      <c r="U87" s="1003"/>
      <c r="V87" s="1003"/>
      <c r="W87" s="1003"/>
      <c r="X87" s="1003"/>
      <c r="Y87" s="1003"/>
      <c r="Z87" s="1003"/>
      <c r="AA87" s="1003"/>
      <c r="AB87" s="1003"/>
      <c r="AC87" s="1003"/>
      <c r="AD87" s="1003"/>
      <c r="AE87" s="1003"/>
      <c r="AF87" s="1003"/>
      <c r="AG87" s="1003"/>
      <c r="AH87" s="1003"/>
      <c r="AI87" s="1003"/>
      <c r="AJ87" s="1003"/>
      <c r="AK87" s="1003"/>
      <c r="AL87" s="1003"/>
      <c r="AM87" s="1003"/>
      <c r="AN87" s="1003"/>
      <c r="AO87" s="1003"/>
      <c r="AP87" s="1003"/>
      <c r="AQ87" s="1003"/>
      <c r="AR87" s="1003"/>
      <c r="AS87" s="1003"/>
      <c r="AT87" s="1003"/>
      <c r="AU87" s="1003"/>
      <c r="AV87" s="1003"/>
      <c r="AW87" s="1003"/>
      <c r="AX87" s="1003"/>
      <c r="AY87" s="1003"/>
      <c r="AZ87" s="1004"/>
      <c r="BA87" s="1004"/>
      <c r="BB87" s="1004"/>
      <c r="BC87" s="1004"/>
      <c r="BD87" s="1005"/>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0"/>
      <c r="CH87" s="991"/>
      <c r="CI87" s="992"/>
      <c r="CJ87" s="992"/>
      <c r="CK87" s="992"/>
      <c r="CL87" s="993"/>
      <c r="CM87" s="991"/>
      <c r="CN87" s="992"/>
      <c r="CO87" s="992"/>
      <c r="CP87" s="992"/>
      <c r="CQ87" s="993"/>
      <c r="CR87" s="991"/>
      <c r="CS87" s="992"/>
      <c r="CT87" s="992"/>
      <c r="CU87" s="992"/>
      <c r="CV87" s="993"/>
      <c r="CW87" s="991"/>
      <c r="CX87" s="992"/>
      <c r="CY87" s="992"/>
      <c r="CZ87" s="992"/>
      <c r="DA87" s="993"/>
      <c r="DB87" s="991"/>
      <c r="DC87" s="992"/>
      <c r="DD87" s="992"/>
      <c r="DE87" s="992"/>
      <c r="DF87" s="993"/>
      <c r="DG87" s="991"/>
      <c r="DH87" s="992"/>
      <c r="DI87" s="992"/>
      <c r="DJ87" s="992"/>
      <c r="DK87" s="993"/>
      <c r="DL87" s="991"/>
      <c r="DM87" s="992"/>
      <c r="DN87" s="992"/>
      <c r="DO87" s="992"/>
      <c r="DP87" s="993"/>
      <c r="DQ87" s="991"/>
      <c r="DR87" s="992"/>
      <c r="DS87" s="992"/>
      <c r="DT87" s="992"/>
      <c r="DU87" s="993"/>
      <c r="DV87" s="981"/>
      <c r="DW87" s="982"/>
      <c r="DX87" s="982"/>
      <c r="DY87" s="982"/>
      <c r="DZ87" s="983"/>
      <c r="EA87" s="230"/>
    </row>
    <row r="88" spans="1:131" ht="26.25" customHeight="1" thickBot="1" x14ac:dyDescent="0.25">
      <c r="A88" s="240" t="s">
        <v>377</v>
      </c>
      <c r="B88" s="984" t="s">
        <v>399</v>
      </c>
      <c r="C88" s="985"/>
      <c r="D88" s="985"/>
      <c r="E88" s="985"/>
      <c r="F88" s="985"/>
      <c r="G88" s="985"/>
      <c r="H88" s="985"/>
      <c r="I88" s="985"/>
      <c r="J88" s="985"/>
      <c r="K88" s="985"/>
      <c r="L88" s="985"/>
      <c r="M88" s="985"/>
      <c r="N88" s="985"/>
      <c r="O88" s="985"/>
      <c r="P88" s="986"/>
      <c r="Q88" s="997"/>
      <c r="R88" s="998"/>
      <c r="S88" s="998"/>
      <c r="T88" s="998"/>
      <c r="U88" s="998"/>
      <c r="V88" s="998"/>
      <c r="W88" s="998"/>
      <c r="X88" s="998"/>
      <c r="Y88" s="998"/>
      <c r="Z88" s="998"/>
      <c r="AA88" s="998"/>
      <c r="AB88" s="998"/>
      <c r="AC88" s="998"/>
      <c r="AD88" s="998"/>
      <c r="AE88" s="998"/>
      <c r="AF88" s="994">
        <f>SUM(AF68:AJ81)</f>
        <v>5021</v>
      </c>
      <c r="AG88" s="994"/>
      <c r="AH88" s="994"/>
      <c r="AI88" s="994"/>
      <c r="AJ88" s="994"/>
      <c r="AK88" s="998"/>
      <c r="AL88" s="998"/>
      <c r="AM88" s="998"/>
      <c r="AN88" s="998"/>
      <c r="AO88" s="998"/>
      <c r="AP88" s="994">
        <f>SUM(AP68:AT81)</f>
        <v>13543</v>
      </c>
      <c r="AQ88" s="994"/>
      <c r="AR88" s="994"/>
      <c r="AS88" s="994"/>
      <c r="AT88" s="994"/>
      <c r="AU88" s="994">
        <f>SUM(AU68:AY81)</f>
        <v>914</v>
      </c>
      <c r="AV88" s="994"/>
      <c r="AW88" s="994"/>
      <c r="AX88" s="994"/>
      <c r="AY88" s="994"/>
      <c r="AZ88" s="995"/>
      <c r="BA88" s="995"/>
      <c r="BB88" s="995"/>
      <c r="BC88" s="995"/>
      <c r="BD88" s="996"/>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0"/>
      <c r="CH88" s="991"/>
      <c r="CI88" s="992"/>
      <c r="CJ88" s="992"/>
      <c r="CK88" s="992"/>
      <c r="CL88" s="993"/>
      <c r="CM88" s="991"/>
      <c r="CN88" s="992"/>
      <c r="CO88" s="992"/>
      <c r="CP88" s="992"/>
      <c r="CQ88" s="993"/>
      <c r="CR88" s="991"/>
      <c r="CS88" s="992"/>
      <c r="CT88" s="992"/>
      <c r="CU88" s="992"/>
      <c r="CV88" s="993"/>
      <c r="CW88" s="991"/>
      <c r="CX88" s="992"/>
      <c r="CY88" s="992"/>
      <c r="CZ88" s="992"/>
      <c r="DA88" s="993"/>
      <c r="DB88" s="991"/>
      <c r="DC88" s="992"/>
      <c r="DD88" s="992"/>
      <c r="DE88" s="992"/>
      <c r="DF88" s="993"/>
      <c r="DG88" s="991"/>
      <c r="DH88" s="992"/>
      <c r="DI88" s="992"/>
      <c r="DJ88" s="992"/>
      <c r="DK88" s="993"/>
      <c r="DL88" s="991"/>
      <c r="DM88" s="992"/>
      <c r="DN88" s="992"/>
      <c r="DO88" s="992"/>
      <c r="DP88" s="993"/>
      <c r="DQ88" s="991"/>
      <c r="DR88" s="992"/>
      <c r="DS88" s="992"/>
      <c r="DT88" s="992"/>
      <c r="DU88" s="993"/>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0"/>
      <c r="CH89" s="991"/>
      <c r="CI89" s="992"/>
      <c r="CJ89" s="992"/>
      <c r="CK89" s="992"/>
      <c r="CL89" s="993"/>
      <c r="CM89" s="991"/>
      <c r="CN89" s="992"/>
      <c r="CO89" s="992"/>
      <c r="CP89" s="992"/>
      <c r="CQ89" s="993"/>
      <c r="CR89" s="991"/>
      <c r="CS89" s="992"/>
      <c r="CT89" s="992"/>
      <c r="CU89" s="992"/>
      <c r="CV89" s="993"/>
      <c r="CW89" s="991"/>
      <c r="CX89" s="992"/>
      <c r="CY89" s="992"/>
      <c r="CZ89" s="992"/>
      <c r="DA89" s="993"/>
      <c r="DB89" s="991"/>
      <c r="DC89" s="992"/>
      <c r="DD89" s="992"/>
      <c r="DE89" s="992"/>
      <c r="DF89" s="993"/>
      <c r="DG89" s="991"/>
      <c r="DH89" s="992"/>
      <c r="DI89" s="992"/>
      <c r="DJ89" s="992"/>
      <c r="DK89" s="993"/>
      <c r="DL89" s="991"/>
      <c r="DM89" s="992"/>
      <c r="DN89" s="992"/>
      <c r="DO89" s="992"/>
      <c r="DP89" s="993"/>
      <c r="DQ89" s="991"/>
      <c r="DR89" s="992"/>
      <c r="DS89" s="992"/>
      <c r="DT89" s="992"/>
      <c r="DU89" s="993"/>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0"/>
      <c r="CH90" s="991"/>
      <c r="CI90" s="992"/>
      <c r="CJ90" s="992"/>
      <c r="CK90" s="992"/>
      <c r="CL90" s="993"/>
      <c r="CM90" s="991"/>
      <c r="CN90" s="992"/>
      <c r="CO90" s="992"/>
      <c r="CP90" s="992"/>
      <c r="CQ90" s="993"/>
      <c r="CR90" s="991"/>
      <c r="CS90" s="992"/>
      <c r="CT90" s="992"/>
      <c r="CU90" s="992"/>
      <c r="CV90" s="993"/>
      <c r="CW90" s="991"/>
      <c r="CX90" s="992"/>
      <c r="CY90" s="992"/>
      <c r="CZ90" s="992"/>
      <c r="DA90" s="993"/>
      <c r="DB90" s="991"/>
      <c r="DC90" s="992"/>
      <c r="DD90" s="992"/>
      <c r="DE90" s="992"/>
      <c r="DF90" s="993"/>
      <c r="DG90" s="991"/>
      <c r="DH90" s="992"/>
      <c r="DI90" s="992"/>
      <c r="DJ90" s="992"/>
      <c r="DK90" s="993"/>
      <c r="DL90" s="991"/>
      <c r="DM90" s="992"/>
      <c r="DN90" s="992"/>
      <c r="DO90" s="992"/>
      <c r="DP90" s="993"/>
      <c r="DQ90" s="991"/>
      <c r="DR90" s="992"/>
      <c r="DS90" s="992"/>
      <c r="DT90" s="992"/>
      <c r="DU90" s="993"/>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0"/>
      <c r="CH91" s="991"/>
      <c r="CI91" s="992"/>
      <c r="CJ91" s="992"/>
      <c r="CK91" s="992"/>
      <c r="CL91" s="993"/>
      <c r="CM91" s="991"/>
      <c r="CN91" s="992"/>
      <c r="CO91" s="992"/>
      <c r="CP91" s="992"/>
      <c r="CQ91" s="993"/>
      <c r="CR91" s="991"/>
      <c r="CS91" s="992"/>
      <c r="CT91" s="992"/>
      <c r="CU91" s="992"/>
      <c r="CV91" s="993"/>
      <c r="CW91" s="991"/>
      <c r="CX91" s="992"/>
      <c r="CY91" s="992"/>
      <c r="CZ91" s="992"/>
      <c r="DA91" s="993"/>
      <c r="DB91" s="991"/>
      <c r="DC91" s="992"/>
      <c r="DD91" s="992"/>
      <c r="DE91" s="992"/>
      <c r="DF91" s="993"/>
      <c r="DG91" s="991"/>
      <c r="DH91" s="992"/>
      <c r="DI91" s="992"/>
      <c r="DJ91" s="992"/>
      <c r="DK91" s="993"/>
      <c r="DL91" s="991"/>
      <c r="DM91" s="992"/>
      <c r="DN91" s="992"/>
      <c r="DO91" s="992"/>
      <c r="DP91" s="993"/>
      <c r="DQ91" s="991"/>
      <c r="DR91" s="992"/>
      <c r="DS91" s="992"/>
      <c r="DT91" s="992"/>
      <c r="DU91" s="993"/>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0"/>
      <c r="CH92" s="991"/>
      <c r="CI92" s="992"/>
      <c r="CJ92" s="992"/>
      <c r="CK92" s="992"/>
      <c r="CL92" s="993"/>
      <c r="CM92" s="991"/>
      <c r="CN92" s="992"/>
      <c r="CO92" s="992"/>
      <c r="CP92" s="992"/>
      <c r="CQ92" s="993"/>
      <c r="CR92" s="991"/>
      <c r="CS92" s="992"/>
      <c r="CT92" s="992"/>
      <c r="CU92" s="992"/>
      <c r="CV92" s="993"/>
      <c r="CW92" s="991"/>
      <c r="CX92" s="992"/>
      <c r="CY92" s="992"/>
      <c r="CZ92" s="992"/>
      <c r="DA92" s="993"/>
      <c r="DB92" s="991"/>
      <c r="DC92" s="992"/>
      <c r="DD92" s="992"/>
      <c r="DE92" s="992"/>
      <c r="DF92" s="993"/>
      <c r="DG92" s="991"/>
      <c r="DH92" s="992"/>
      <c r="DI92" s="992"/>
      <c r="DJ92" s="992"/>
      <c r="DK92" s="993"/>
      <c r="DL92" s="991"/>
      <c r="DM92" s="992"/>
      <c r="DN92" s="992"/>
      <c r="DO92" s="992"/>
      <c r="DP92" s="993"/>
      <c r="DQ92" s="991"/>
      <c r="DR92" s="992"/>
      <c r="DS92" s="992"/>
      <c r="DT92" s="992"/>
      <c r="DU92" s="993"/>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0"/>
      <c r="CH93" s="991"/>
      <c r="CI93" s="992"/>
      <c r="CJ93" s="992"/>
      <c r="CK93" s="992"/>
      <c r="CL93" s="993"/>
      <c r="CM93" s="991"/>
      <c r="CN93" s="992"/>
      <c r="CO93" s="992"/>
      <c r="CP93" s="992"/>
      <c r="CQ93" s="993"/>
      <c r="CR93" s="991"/>
      <c r="CS93" s="992"/>
      <c r="CT93" s="992"/>
      <c r="CU93" s="992"/>
      <c r="CV93" s="993"/>
      <c r="CW93" s="991"/>
      <c r="CX93" s="992"/>
      <c r="CY93" s="992"/>
      <c r="CZ93" s="992"/>
      <c r="DA93" s="993"/>
      <c r="DB93" s="991"/>
      <c r="DC93" s="992"/>
      <c r="DD93" s="992"/>
      <c r="DE93" s="992"/>
      <c r="DF93" s="993"/>
      <c r="DG93" s="991"/>
      <c r="DH93" s="992"/>
      <c r="DI93" s="992"/>
      <c r="DJ93" s="992"/>
      <c r="DK93" s="993"/>
      <c r="DL93" s="991"/>
      <c r="DM93" s="992"/>
      <c r="DN93" s="992"/>
      <c r="DO93" s="992"/>
      <c r="DP93" s="993"/>
      <c r="DQ93" s="991"/>
      <c r="DR93" s="992"/>
      <c r="DS93" s="992"/>
      <c r="DT93" s="992"/>
      <c r="DU93" s="993"/>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0"/>
      <c r="CH94" s="991"/>
      <c r="CI94" s="992"/>
      <c r="CJ94" s="992"/>
      <c r="CK94" s="992"/>
      <c r="CL94" s="993"/>
      <c r="CM94" s="991"/>
      <c r="CN94" s="992"/>
      <c r="CO94" s="992"/>
      <c r="CP94" s="992"/>
      <c r="CQ94" s="993"/>
      <c r="CR94" s="991"/>
      <c r="CS94" s="992"/>
      <c r="CT94" s="992"/>
      <c r="CU94" s="992"/>
      <c r="CV94" s="993"/>
      <c r="CW94" s="991"/>
      <c r="CX94" s="992"/>
      <c r="CY94" s="992"/>
      <c r="CZ94" s="992"/>
      <c r="DA94" s="993"/>
      <c r="DB94" s="991"/>
      <c r="DC94" s="992"/>
      <c r="DD94" s="992"/>
      <c r="DE94" s="992"/>
      <c r="DF94" s="993"/>
      <c r="DG94" s="991"/>
      <c r="DH94" s="992"/>
      <c r="DI94" s="992"/>
      <c r="DJ94" s="992"/>
      <c r="DK94" s="993"/>
      <c r="DL94" s="991"/>
      <c r="DM94" s="992"/>
      <c r="DN94" s="992"/>
      <c r="DO94" s="992"/>
      <c r="DP94" s="993"/>
      <c r="DQ94" s="991"/>
      <c r="DR94" s="992"/>
      <c r="DS94" s="992"/>
      <c r="DT94" s="992"/>
      <c r="DU94" s="993"/>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0"/>
      <c r="CH95" s="991"/>
      <c r="CI95" s="992"/>
      <c r="CJ95" s="992"/>
      <c r="CK95" s="992"/>
      <c r="CL95" s="993"/>
      <c r="CM95" s="991"/>
      <c r="CN95" s="992"/>
      <c r="CO95" s="992"/>
      <c r="CP95" s="992"/>
      <c r="CQ95" s="993"/>
      <c r="CR95" s="991"/>
      <c r="CS95" s="992"/>
      <c r="CT95" s="992"/>
      <c r="CU95" s="992"/>
      <c r="CV95" s="993"/>
      <c r="CW95" s="991"/>
      <c r="CX95" s="992"/>
      <c r="CY95" s="992"/>
      <c r="CZ95" s="992"/>
      <c r="DA95" s="993"/>
      <c r="DB95" s="991"/>
      <c r="DC95" s="992"/>
      <c r="DD95" s="992"/>
      <c r="DE95" s="992"/>
      <c r="DF95" s="993"/>
      <c r="DG95" s="991"/>
      <c r="DH95" s="992"/>
      <c r="DI95" s="992"/>
      <c r="DJ95" s="992"/>
      <c r="DK95" s="993"/>
      <c r="DL95" s="991"/>
      <c r="DM95" s="992"/>
      <c r="DN95" s="992"/>
      <c r="DO95" s="992"/>
      <c r="DP95" s="993"/>
      <c r="DQ95" s="991"/>
      <c r="DR95" s="992"/>
      <c r="DS95" s="992"/>
      <c r="DT95" s="992"/>
      <c r="DU95" s="993"/>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0"/>
      <c r="CH96" s="991"/>
      <c r="CI96" s="992"/>
      <c r="CJ96" s="992"/>
      <c r="CK96" s="992"/>
      <c r="CL96" s="993"/>
      <c r="CM96" s="991"/>
      <c r="CN96" s="992"/>
      <c r="CO96" s="992"/>
      <c r="CP96" s="992"/>
      <c r="CQ96" s="993"/>
      <c r="CR96" s="991"/>
      <c r="CS96" s="992"/>
      <c r="CT96" s="992"/>
      <c r="CU96" s="992"/>
      <c r="CV96" s="993"/>
      <c r="CW96" s="991"/>
      <c r="CX96" s="992"/>
      <c r="CY96" s="992"/>
      <c r="CZ96" s="992"/>
      <c r="DA96" s="993"/>
      <c r="DB96" s="991"/>
      <c r="DC96" s="992"/>
      <c r="DD96" s="992"/>
      <c r="DE96" s="992"/>
      <c r="DF96" s="993"/>
      <c r="DG96" s="991"/>
      <c r="DH96" s="992"/>
      <c r="DI96" s="992"/>
      <c r="DJ96" s="992"/>
      <c r="DK96" s="993"/>
      <c r="DL96" s="991"/>
      <c r="DM96" s="992"/>
      <c r="DN96" s="992"/>
      <c r="DO96" s="992"/>
      <c r="DP96" s="993"/>
      <c r="DQ96" s="991"/>
      <c r="DR96" s="992"/>
      <c r="DS96" s="992"/>
      <c r="DT96" s="992"/>
      <c r="DU96" s="993"/>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0"/>
      <c r="CH97" s="991"/>
      <c r="CI97" s="992"/>
      <c r="CJ97" s="992"/>
      <c r="CK97" s="992"/>
      <c r="CL97" s="993"/>
      <c r="CM97" s="991"/>
      <c r="CN97" s="992"/>
      <c r="CO97" s="992"/>
      <c r="CP97" s="992"/>
      <c r="CQ97" s="993"/>
      <c r="CR97" s="991"/>
      <c r="CS97" s="992"/>
      <c r="CT97" s="992"/>
      <c r="CU97" s="992"/>
      <c r="CV97" s="993"/>
      <c r="CW97" s="991"/>
      <c r="CX97" s="992"/>
      <c r="CY97" s="992"/>
      <c r="CZ97" s="992"/>
      <c r="DA97" s="993"/>
      <c r="DB97" s="991"/>
      <c r="DC97" s="992"/>
      <c r="DD97" s="992"/>
      <c r="DE97" s="992"/>
      <c r="DF97" s="993"/>
      <c r="DG97" s="991"/>
      <c r="DH97" s="992"/>
      <c r="DI97" s="992"/>
      <c r="DJ97" s="992"/>
      <c r="DK97" s="993"/>
      <c r="DL97" s="991"/>
      <c r="DM97" s="992"/>
      <c r="DN97" s="992"/>
      <c r="DO97" s="992"/>
      <c r="DP97" s="993"/>
      <c r="DQ97" s="991"/>
      <c r="DR97" s="992"/>
      <c r="DS97" s="992"/>
      <c r="DT97" s="992"/>
      <c r="DU97" s="993"/>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0"/>
      <c r="CH98" s="991"/>
      <c r="CI98" s="992"/>
      <c r="CJ98" s="992"/>
      <c r="CK98" s="992"/>
      <c r="CL98" s="993"/>
      <c r="CM98" s="991"/>
      <c r="CN98" s="992"/>
      <c r="CO98" s="992"/>
      <c r="CP98" s="992"/>
      <c r="CQ98" s="993"/>
      <c r="CR98" s="991"/>
      <c r="CS98" s="992"/>
      <c r="CT98" s="992"/>
      <c r="CU98" s="992"/>
      <c r="CV98" s="993"/>
      <c r="CW98" s="991"/>
      <c r="CX98" s="992"/>
      <c r="CY98" s="992"/>
      <c r="CZ98" s="992"/>
      <c r="DA98" s="993"/>
      <c r="DB98" s="991"/>
      <c r="DC98" s="992"/>
      <c r="DD98" s="992"/>
      <c r="DE98" s="992"/>
      <c r="DF98" s="993"/>
      <c r="DG98" s="991"/>
      <c r="DH98" s="992"/>
      <c r="DI98" s="992"/>
      <c r="DJ98" s="992"/>
      <c r="DK98" s="993"/>
      <c r="DL98" s="991"/>
      <c r="DM98" s="992"/>
      <c r="DN98" s="992"/>
      <c r="DO98" s="992"/>
      <c r="DP98" s="993"/>
      <c r="DQ98" s="991"/>
      <c r="DR98" s="992"/>
      <c r="DS98" s="992"/>
      <c r="DT98" s="992"/>
      <c r="DU98" s="993"/>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0"/>
      <c r="CH99" s="991"/>
      <c r="CI99" s="992"/>
      <c r="CJ99" s="992"/>
      <c r="CK99" s="992"/>
      <c r="CL99" s="993"/>
      <c r="CM99" s="991"/>
      <c r="CN99" s="992"/>
      <c r="CO99" s="992"/>
      <c r="CP99" s="992"/>
      <c r="CQ99" s="993"/>
      <c r="CR99" s="991"/>
      <c r="CS99" s="992"/>
      <c r="CT99" s="992"/>
      <c r="CU99" s="992"/>
      <c r="CV99" s="993"/>
      <c r="CW99" s="991"/>
      <c r="CX99" s="992"/>
      <c r="CY99" s="992"/>
      <c r="CZ99" s="992"/>
      <c r="DA99" s="993"/>
      <c r="DB99" s="991"/>
      <c r="DC99" s="992"/>
      <c r="DD99" s="992"/>
      <c r="DE99" s="992"/>
      <c r="DF99" s="993"/>
      <c r="DG99" s="991"/>
      <c r="DH99" s="992"/>
      <c r="DI99" s="992"/>
      <c r="DJ99" s="992"/>
      <c r="DK99" s="993"/>
      <c r="DL99" s="991"/>
      <c r="DM99" s="992"/>
      <c r="DN99" s="992"/>
      <c r="DO99" s="992"/>
      <c r="DP99" s="993"/>
      <c r="DQ99" s="991"/>
      <c r="DR99" s="992"/>
      <c r="DS99" s="992"/>
      <c r="DT99" s="992"/>
      <c r="DU99" s="993"/>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0"/>
      <c r="CH100" s="991"/>
      <c r="CI100" s="992"/>
      <c r="CJ100" s="992"/>
      <c r="CK100" s="992"/>
      <c r="CL100" s="993"/>
      <c r="CM100" s="991"/>
      <c r="CN100" s="992"/>
      <c r="CO100" s="992"/>
      <c r="CP100" s="992"/>
      <c r="CQ100" s="993"/>
      <c r="CR100" s="991"/>
      <c r="CS100" s="992"/>
      <c r="CT100" s="992"/>
      <c r="CU100" s="992"/>
      <c r="CV100" s="993"/>
      <c r="CW100" s="991"/>
      <c r="CX100" s="992"/>
      <c r="CY100" s="992"/>
      <c r="CZ100" s="992"/>
      <c r="DA100" s="993"/>
      <c r="DB100" s="991"/>
      <c r="DC100" s="992"/>
      <c r="DD100" s="992"/>
      <c r="DE100" s="992"/>
      <c r="DF100" s="993"/>
      <c r="DG100" s="991"/>
      <c r="DH100" s="992"/>
      <c r="DI100" s="992"/>
      <c r="DJ100" s="992"/>
      <c r="DK100" s="993"/>
      <c r="DL100" s="991"/>
      <c r="DM100" s="992"/>
      <c r="DN100" s="992"/>
      <c r="DO100" s="992"/>
      <c r="DP100" s="993"/>
      <c r="DQ100" s="991"/>
      <c r="DR100" s="992"/>
      <c r="DS100" s="992"/>
      <c r="DT100" s="992"/>
      <c r="DU100" s="993"/>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0"/>
      <c r="CH101" s="991"/>
      <c r="CI101" s="992"/>
      <c r="CJ101" s="992"/>
      <c r="CK101" s="992"/>
      <c r="CL101" s="993"/>
      <c r="CM101" s="991"/>
      <c r="CN101" s="992"/>
      <c r="CO101" s="992"/>
      <c r="CP101" s="992"/>
      <c r="CQ101" s="993"/>
      <c r="CR101" s="991"/>
      <c r="CS101" s="992"/>
      <c r="CT101" s="992"/>
      <c r="CU101" s="992"/>
      <c r="CV101" s="993"/>
      <c r="CW101" s="991"/>
      <c r="CX101" s="992"/>
      <c r="CY101" s="992"/>
      <c r="CZ101" s="992"/>
      <c r="DA101" s="993"/>
      <c r="DB101" s="991"/>
      <c r="DC101" s="992"/>
      <c r="DD101" s="992"/>
      <c r="DE101" s="992"/>
      <c r="DF101" s="993"/>
      <c r="DG101" s="991"/>
      <c r="DH101" s="992"/>
      <c r="DI101" s="992"/>
      <c r="DJ101" s="992"/>
      <c r="DK101" s="993"/>
      <c r="DL101" s="991"/>
      <c r="DM101" s="992"/>
      <c r="DN101" s="992"/>
      <c r="DO101" s="992"/>
      <c r="DP101" s="993"/>
      <c r="DQ101" s="991"/>
      <c r="DR101" s="992"/>
      <c r="DS101" s="992"/>
      <c r="DT101" s="992"/>
      <c r="DU101" s="993"/>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84" t="s">
        <v>400</v>
      </c>
      <c r="BS102" s="985"/>
      <c r="BT102" s="985"/>
      <c r="BU102" s="985"/>
      <c r="BV102" s="985"/>
      <c r="BW102" s="985"/>
      <c r="BX102" s="985"/>
      <c r="BY102" s="985"/>
      <c r="BZ102" s="985"/>
      <c r="CA102" s="985"/>
      <c r="CB102" s="985"/>
      <c r="CC102" s="985"/>
      <c r="CD102" s="985"/>
      <c r="CE102" s="985"/>
      <c r="CF102" s="985"/>
      <c r="CG102" s="986"/>
      <c r="CH102" s="987"/>
      <c r="CI102" s="988"/>
      <c r="CJ102" s="988"/>
      <c r="CK102" s="988"/>
      <c r="CL102" s="989"/>
      <c r="CM102" s="987"/>
      <c r="CN102" s="988"/>
      <c r="CO102" s="988"/>
      <c r="CP102" s="988"/>
      <c r="CQ102" s="989"/>
      <c r="CR102" s="973">
        <f>SUM(CR7:CV10)</f>
        <v>80</v>
      </c>
      <c r="CS102" s="974"/>
      <c r="CT102" s="974"/>
      <c r="CU102" s="974"/>
      <c r="CV102" s="975"/>
      <c r="CW102" s="973">
        <f>SUM(CW7:DA10)</f>
        <v>133</v>
      </c>
      <c r="CX102" s="974"/>
      <c r="CY102" s="974"/>
      <c r="CZ102" s="974"/>
      <c r="DA102" s="975"/>
      <c r="DB102" s="973">
        <f>SUM(DB7:DF10)</f>
        <v>0</v>
      </c>
      <c r="DC102" s="974"/>
      <c r="DD102" s="974"/>
      <c r="DE102" s="974"/>
      <c r="DF102" s="975"/>
      <c r="DG102" s="973">
        <f>SUM(DG7:DK10)</f>
        <v>0</v>
      </c>
      <c r="DH102" s="974"/>
      <c r="DI102" s="974"/>
      <c r="DJ102" s="974"/>
      <c r="DK102" s="975"/>
      <c r="DL102" s="973">
        <f>SUM(DL7:DP10)</f>
        <v>0</v>
      </c>
      <c r="DM102" s="974"/>
      <c r="DN102" s="974"/>
      <c r="DO102" s="974"/>
      <c r="DP102" s="975"/>
      <c r="DQ102" s="973">
        <f>SUM(DQ7:DU10)</f>
        <v>0</v>
      </c>
      <c r="DR102" s="974"/>
      <c r="DS102" s="974"/>
      <c r="DT102" s="974"/>
      <c r="DU102" s="975"/>
      <c r="DV102" s="973">
        <f>SUM(DV7:DZ10)</f>
        <v>0</v>
      </c>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x14ac:dyDescent="0.2">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4538171</v>
      </c>
      <c r="AB110" s="925"/>
      <c r="AC110" s="925"/>
      <c r="AD110" s="925"/>
      <c r="AE110" s="926"/>
      <c r="AF110" s="927">
        <v>4630289</v>
      </c>
      <c r="AG110" s="925"/>
      <c r="AH110" s="925"/>
      <c r="AI110" s="925"/>
      <c r="AJ110" s="926"/>
      <c r="AK110" s="927">
        <v>4485065</v>
      </c>
      <c r="AL110" s="925"/>
      <c r="AM110" s="925"/>
      <c r="AN110" s="925"/>
      <c r="AO110" s="926"/>
      <c r="AP110" s="928">
        <v>25.5</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44974806</v>
      </c>
      <c r="BR110" s="878"/>
      <c r="BS110" s="878"/>
      <c r="BT110" s="878"/>
      <c r="BU110" s="878"/>
      <c r="BV110" s="878">
        <v>43524988</v>
      </c>
      <c r="BW110" s="878"/>
      <c r="BX110" s="878"/>
      <c r="BY110" s="878"/>
      <c r="BZ110" s="878"/>
      <c r="CA110" s="878">
        <v>41167669</v>
      </c>
      <c r="CB110" s="878"/>
      <c r="CC110" s="878"/>
      <c r="CD110" s="878"/>
      <c r="CE110" s="878"/>
      <c r="CF110" s="902">
        <v>234.2</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2">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v>537627</v>
      </c>
      <c r="BR111" s="853"/>
      <c r="BS111" s="853"/>
      <c r="BT111" s="853"/>
      <c r="BU111" s="853"/>
      <c r="BV111" s="853">
        <v>466980</v>
      </c>
      <c r="BW111" s="853"/>
      <c r="BX111" s="853"/>
      <c r="BY111" s="853"/>
      <c r="BZ111" s="853"/>
      <c r="CA111" s="853">
        <v>396698</v>
      </c>
      <c r="CB111" s="853"/>
      <c r="CC111" s="853"/>
      <c r="CD111" s="853"/>
      <c r="CE111" s="853"/>
      <c r="CF111" s="911">
        <v>2.2999999999999998</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16059956</v>
      </c>
      <c r="BR112" s="853"/>
      <c r="BS112" s="853"/>
      <c r="BT112" s="853"/>
      <c r="BU112" s="853"/>
      <c r="BV112" s="853">
        <v>15869774</v>
      </c>
      <c r="BW112" s="853"/>
      <c r="BX112" s="853"/>
      <c r="BY112" s="853"/>
      <c r="BZ112" s="853"/>
      <c r="CA112" s="853">
        <v>15034966</v>
      </c>
      <c r="CB112" s="853"/>
      <c r="CC112" s="853"/>
      <c r="CD112" s="853"/>
      <c r="CE112" s="853"/>
      <c r="CF112" s="911">
        <v>85.5</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348754</v>
      </c>
      <c r="DH112" s="853"/>
      <c r="DI112" s="853"/>
      <c r="DJ112" s="853"/>
      <c r="DK112" s="853"/>
      <c r="DL112" s="853">
        <v>323843</v>
      </c>
      <c r="DM112" s="853"/>
      <c r="DN112" s="853"/>
      <c r="DO112" s="853"/>
      <c r="DP112" s="853"/>
      <c r="DQ112" s="853">
        <v>298932</v>
      </c>
      <c r="DR112" s="853"/>
      <c r="DS112" s="853"/>
      <c r="DT112" s="853"/>
      <c r="DU112" s="853"/>
      <c r="DV112" s="830">
        <v>1.7</v>
      </c>
      <c r="DW112" s="830"/>
      <c r="DX112" s="830"/>
      <c r="DY112" s="830"/>
      <c r="DZ112" s="831"/>
    </row>
    <row r="113" spans="1:130" s="230" customFormat="1" ht="26.25" customHeight="1" x14ac:dyDescent="0.2">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1219635</v>
      </c>
      <c r="AB113" s="955"/>
      <c r="AC113" s="955"/>
      <c r="AD113" s="955"/>
      <c r="AE113" s="956"/>
      <c r="AF113" s="957">
        <v>1193318</v>
      </c>
      <c r="AG113" s="955"/>
      <c r="AH113" s="955"/>
      <c r="AI113" s="955"/>
      <c r="AJ113" s="956"/>
      <c r="AK113" s="957">
        <v>1108869</v>
      </c>
      <c r="AL113" s="955"/>
      <c r="AM113" s="955"/>
      <c r="AN113" s="955"/>
      <c r="AO113" s="956"/>
      <c r="AP113" s="958">
        <v>6.3</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723244</v>
      </c>
      <c r="BR113" s="853"/>
      <c r="BS113" s="853"/>
      <c r="BT113" s="853"/>
      <c r="BU113" s="853"/>
      <c r="BV113" s="853">
        <v>584111</v>
      </c>
      <c r="BW113" s="853"/>
      <c r="BX113" s="853"/>
      <c r="BY113" s="853"/>
      <c r="BZ113" s="853"/>
      <c r="CA113" s="853">
        <v>914468</v>
      </c>
      <c r="CB113" s="853"/>
      <c r="CC113" s="853"/>
      <c r="CD113" s="853"/>
      <c r="CE113" s="853"/>
      <c r="CF113" s="911">
        <v>5.2</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298718</v>
      </c>
      <c r="AB114" s="816"/>
      <c r="AC114" s="816"/>
      <c r="AD114" s="816"/>
      <c r="AE114" s="817"/>
      <c r="AF114" s="818">
        <v>195790</v>
      </c>
      <c r="AG114" s="816"/>
      <c r="AH114" s="816"/>
      <c r="AI114" s="816"/>
      <c r="AJ114" s="817"/>
      <c r="AK114" s="818">
        <v>196053</v>
      </c>
      <c r="AL114" s="816"/>
      <c r="AM114" s="816"/>
      <c r="AN114" s="816"/>
      <c r="AO114" s="817"/>
      <c r="AP114" s="860">
        <v>1.1000000000000001</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4965651</v>
      </c>
      <c r="BR114" s="853"/>
      <c r="BS114" s="853"/>
      <c r="BT114" s="853"/>
      <c r="BU114" s="853"/>
      <c r="BV114" s="853">
        <v>4761650</v>
      </c>
      <c r="BW114" s="853"/>
      <c r="BX114" s="853"/>
      <c r="BY114" s="853"/>
      <c r="BZ114" s="853"/>
      <c r="CA114" s="853">
        <v>4460804</v>
      </c>
      <c r="CB114" s="853"/>
      <c r="CC114" s="853"/>
      <c r="CD114" s="853"/>
      <c r="CE114" s="853"/>
      <c r="CF114" s="911">
        <v>25.4</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76884</v>
      </c>
      <c r="AB115" s="955"/>
      <c r="AC115" s="955"/>
      <c r="AD115" s="955"/>
      <c r="AE115" s="956"/>
      <c r="AF115" s="957">
        <v>76130</v>
      </c>
      <c r="AG115" s="955"/>
      <c r="AH115" s="955"/>
      <c r="AI115" s="955"/>
      <c r="AJ115" s="956"/>
      <c r="AK115" s="957">
        <v>71292</v>
      </c>
      <c r="AL115" s="955"/>
      <c r="AM115" s="955"/>
      <c r="AN115" s="955"/>
      <c r="AO115" s="956"/>
      <c r="AP115" s="958">
        <v>0.4</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2">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42</v>
      </c>
      <c r="AB116" s="816"/>
      <c r="AC116" s="816"/>
      <c r="AD116" s="816"/>
      <c r="AE116" s="817"/>
      <c r="AF116" s="818">
        <v>65</v>
      </c>
      <c r="AG116" s="816"/>
      <c r="AH116" s="816"/>
      <c r="AI116" s="816"/>
      <c r="AJ116" s="817"/>
      <c r="AK116" s="818">
        <v>100</v>
      </c>
      <c r="AL116" s="816"/>
      <c r="AM116" s="816"/>
      <c r="AN116" s="816"/>
      <c r="AO116" s="817"/>
      <c r="AP116" s="860">
        <v>0</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169302</v>
      </c>
      <c r="DH116" s="816"/>
      <c r="DI116" s="816"/>
      <c r="DJ116" s="816"/>
      <c r="DK116" s="817"/>
      <c r="DL116" s="818">
        <v>132120</v>
      </c>
      <c r="DM116" s="816"/>
      <c r="DN116" s="816"/>
      <c r="DO116" s="816"/>
      <c r="DP116" s="817"/>
      <c r="DQ116" s="818">
        <v>95370</v>
      </c>
      <c r="DR116" s="816"/>
      <c r="DS116" s="816"/>
      <c r="DT116" s="816"/>
      <c r="DU116" s="817"/>
      <c r="DV116" s="860">
        <v>0.5</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6133450</v>
      </c>
      <c r="AB117" s="939"/>
      <c r="AC117" s="939"/>
      <c r="AD117" s="939"/>
      <c r="AE117" s="940"/>
      <c r="AF117" s="941">
        <v>6095592</v>
      </c>
      <c r="AG117" s="939"/>
      <c r="AH117" s="939"/>
      <c r="AI117" s="939"/>
      <c r="AJ117" s="940"/>
      <c r="AK117" s="941">
        <v>5861379</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67261284</v>
      </c>
      <c r="BR119" s="881"/>
      <c r="BS119" s="881"/>
      <c r="BT119" s="881"/>
      <c r="BU119" s="881"/>
      <c r="BV119" s="881">
        <v>65207503</v>
      </c>
      <c r="BW119" s="881"/>
      <c r="BX119" s="881"/>
      <c r="BY119" s="881"/>
      <c r="BZ119" s="881"/>
      <c r="CA119" s="881">
        <v>61974605</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19571</v>
      </c>
      <c r="DH119" s="800"/>
      <c r="DI119" s="800"/>
      <c r="DJ119" s="800"/>
      <c r="DK119" s="801"/>
      <c r="DL119" s="802">
        <v>11017</v>
      </c>
      <c r="DM119" s="800"/>
      <c r="DN119" s="800"/>
      <c r="DO119" s="800"/>
      <c r="DP119" s="801"/>
      <c r="DQ119" s="802">
        <v>2396</v>
      </c>
      <c r="DR119" s="800"/>
      <c r="DS119" s="800"/>
      <c r="DT119" s="800"/>
      <c r="DU119" s="801"/>
      <c r="DV119" s="884">
        <v>0</v>
      </c>
      <c r="DW119" s="885"/>
      <c r="DX119" s="885"/>
      <c r="DY119" s="885"/>
      <c r="DZ119" s="886"/>
    </row>
    <row r="120" spans="1:130" s="230" customFormat="1" ht="26.25" customHeight="1" x14ac:dyDescent="0.2">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9827496</v>
      </c>
      <c r="BR120" s="878"/>
      <c r="BS120" s="878"/>
      <c r="BT120" s="878"/>
      <c r="BU120" s="878"/>
      <c r="BV120" s="878">
        <v>10588368</v>
      </c>
      <c r="BW120" s="878"/>
      <c r="BX120" s="878"/>
      <c r="BY120" s="878"/>
      <c r="BZ120" s="878"/>
      <c r="CA120" s="878">
        <v>10613261</v>
      </c>
      <c r="CB120" s="878"/>
      <c r="CC120" s="878"/>
      <c r="CD120" s="878"/>
      <c r="CE120" s="878"/>
      <c r="CF120" s="902">
        <v>60.4</v>
      </c>
      <c r="CG120" s="903"/>
      <c r="CH120" s="903"/>
      <c r="CI120" s="903"/>
      <c r="CJ120" s="903"/>
      <c r="CK120" s="904" t="s">
        <v>444</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16059956</v>
      </c>
      <c r="DH120" s="878"/>
      <c r="DI120" s="878"/>
      <c r="DJ120" s="878"/>
      <c r="DK120" s="878"/>
      <c r="DL120" s="878">
        <v>15869774</v>
      </c>
      <c r="DM120" s="878"/>
      <c r="DN120" s="878"/>
      <c r="DO120" s="878"/>
      <c r="DP120" s="878"/>
      <c r="DQ120" s="878">
        <v>15034966</v>
      </c>
      <c r="DR120" s="878"/>
      <c r="DS120" s="878"/>
      <c r="DT120" s="878"/>
      <c r="DU120" s="878"/>
      <c r="DV120" s="879">
        <v>85.5</v>
      </c>
      <c r="DW120" s="879"/>
      <c r="DX120" s="879"/>
      <c r="DY120" s="879"/>
      <c r="DZ120" s="880"/>
    </row>
    <row r="121" spans="1:130" s="230" customFormat="1" ht="26.25" customHeight="1" x14ac:dyDescent="0.2">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24911</v>
      </c>
      <c r="AB121" s="816"/>
      <c r="AC121" s="816"/>
      <c r="AD121" s="816"/>
      <c r="AE121" s="817"/>
      <c r="AF121" s="818">
        <v>24911</v>
      </c>
      <c r="AG121" s="816"/>
      <c r="AH121" s="816"/>
      <c r="AI121" s="816"/>
      <c r="AJ121" s="817"/>
      <c r="AK121" s="818">
        <v>24861</v>
      </c>
      <c r="AL121" s="816"/>
      <c r="AM121" s="816"/>
      <c r="AN121" s="816"/>
      <c r="AO121" s="817"/>
      <c r="AP121" s="860">
        <v>0.1</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40733</v>
      </c>
      <c r="BR121" s="853"/>
      <c r="BS121" s="853"/>
      <c r="BT121" s="853"/>
      <c r="BU121" s="853"/>
      <c r="BV121" s="853">
        <v>18040</v>
      </c>
      <c r="BW121" s="853"/>
      <c r="BX121" s="853"/>
      <c r="BY121" s="853"/>
      <c r="BZ121" s="853"/>
      <c r="CA121" s="853">
        <v>12253</v>
      </c>
      <c r="CB121" s="853"/>
      <c r="CC121" s="853"/>
      <c r="CD121" s="853"/>
      <c r="CE121" s="853"/>
      <c r="CF121" s="911">
        <v>0.1</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t="s">
        <v>121</v>
      </c>
      <c r="DH121" s="853"/>
      <c r="DI121" s="853"/>
      <c r="DJ121" s="853"/>
      <c r="DK121" s="853"/>
      <c r="DL121" s="853" t="s">
        <v>121</v>
      </c>
      <c r="DM121" s="853"/>
      <c r="DN121" s="853"/>
      <c r="DO121" s="853"/>
      <c r="DP121" s="853"/>
      <c r="DQ121" s="853" t="s">
        <v>121</v>
      </c>
      <c r="DR121" s="853"/>
      <c r="DS121" s="853"/>
      <c r="DT121" s="853"/>
      <c r="DU121" s="853"/>
      <c r="DV121" s="830" t="s">
        <v>121</v>
      </c>
      <c r="DW121" s="830"/>
      <c r="DX121" s="830"/>
      <c r="DY121" s="830"/>
      <c r="DZ121" s="831"/>
    </row>
    <row r="122" spans="1:130" s="230" customFormat="1" ht="26.25" customHeight="1" x14ac:dyDescent="0.2">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40998917</v>
      </c>
      <c r="BR122" s="881"/>
      <c r="BS122" s="881"/>
      <c r="BT122" s="881"/>
      <c r="BU122" s="881"/>
      <c r="BV122" s="881">
        <v>39376214</v>
      </c>
      <c r="BW122" s="881"/>
      <c r="BX122" s="881"/>
      <c r="BY122" s="881"/>
      <c r="BZ122" s="881"/>
      <c r="CA122" s="881">
        <v>36142644</v>
      </c>
      <c r="CB122" s="881"/>
      <c r="CC122" s="881"/>
      <c r="CD122" s="881"/>
      <c r="CE122" s="881"/>
      <c r="CF122" s="882">
        <v>205.6</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2">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43122</v>
      </c>
      <c r="AB123" s="816"/>
      <c r="AC123" s="816"/>
      <c r="AD123" s="816"/>
      <c r="AE123" s="817"/>
      <c r="AF123" s="818">
        <v>42368</v>
      </c>
      <c r="AG123" s="816"/>
      <c r="AH123" s="816"/>
      <c r="AI123" s="816"/>
      <c r="AJ123" s="817"/>
      <c r="AK123" s="818">
        <v>37611</v>
      </c>
      <c r="AL123" s="816"/>
      <c r="AM123" s="816"/>
      <c r="AN123" s="816"/>
      <c r="AO123" s="817"/>
      <c r="AP123" s="860">
        <v>0.2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50867146</v>
      </c>
      <c r="BR123" s="869"/>
      <c r="BS123" s="869"/>
      <c r="BT123" s="869"/>
      <c r="BU123" s="869"/>
      <c r="BV123" s="869">
        <v>49982622</v>
      </c>
      <c r="BW123" s="869"/>
      <c r="BX123" s="869"/>
      <c r="BY123" s="869"/>
      <c r="BZ123" s="869"/>
      <c r="CA123" s="869">
        <v>46768158</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94.3</v>
      </c>
      <c r="BR124" s="867"/>
      <c r="BS124" s="867"/>
      <c r="BT124" s="867"/>
      <c r="BU124" s="867"/>
      <c r="BV124" s="867">
        <v>88.9</v>
      </c>
      <c r="BW124" s="867"/>
      <c r="BX124" s="867"/>
      <c r="BY124" s="867"/>
      <c r="BZ124" s="867"/>
      <c r="CA124" s="867">
        <v>86.5</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8851</v>
      </c>
      <c r="AB126" s="816"/>
      <c r="AC126" s="816"/>
      <c r="AD126" s="816"/>
      <c r="AE126" s="817"/>
      <c r="AF126" s="818">
        <v>8851</v>
      </c>
      <c r="AG126" s="816"/>
      <c r="AH126" s="816"/>
      <c r="AI126" s="816"/>
      <c r="AJ126" s="817"/>
      <c r="AK126" s="818">
        <v>8820</v>
      </c>
      <c r="AL126" s="816"/>
      <c r="AM126" s="816"/>
      <c r="AN126" s="816"/>
      <c r="AO126" s="817"/>
      <c r="AP126" s="860">
        <v>0.1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52469</v>
      </c>
      <c r="AB128" s="837"/>
      <c r="AC128" s="837"/>
      <c r="AD128" s="837"/>
      <c r="AE128" s="838"/>
      <c r="AF128" s="839">
        <v>47428</v>
      </c>
      <c r="AG128" s="837"/>
      <c r="AH128" s="837"/>
      <c r="AI128" s="837"/>
      <c r="AJ128" s="838"/>
      <c r="AK128" s="839">
        <v>56442</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121</v>
      </c>
      <c r="BG128" s="823"/>
      <c r="BH128" s="823"/>
      <c r="BI128" s="823"/>
      <c r="BJ128" s="823"/>
      <c r="BK128" s="823"/>
      <c r="BL128" s="846"/>
      <c r="BM128" s="822">
        <v>12.39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21191553</v>
      </c>
      <c r="AB129" s="816"/>
      <c r="AC129" s="816"/>
      <c r="AD129" s="816"/>
      <c r="AE129" s="817"/>
      <c r="AF129" s="818">
        <v>20723614</v>
      </c>
      <c r="AG129" s="816"/>
      <c r="AH129" s="816"/>
      <c r="AI129" s="816"/>
      <c r="AJ129" s="817"/>
      <c r="AK129" s="818">
        <v>21138555</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121</v>
      </c>
      <c r="BG129" s="807"/>
      <c r="BH129" s="807"/>
      <c r="BI129" s="807"/>
      <c r="BJ129" s="807"/>
      <c r="BK129" s="807"/>
      <c r="BL129" s="808"/>
      <c r="BM129" s="806">
        <v>17.39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3810960</v>
      </c>
      <c r="AB130" s="816"/>
      <c r="AC130" s="816"/>
      <c r="AD130" s="816"/>
      <c r="AE130" s="817"/>
      <c r="AF130" s="818">
        <v>3613490</v>
      </c>
      <c r="AG130" s="816"/>
      <c r="AH130" s="816"/>
      <c r="AI130" s="816"/>
      <c r="AJ130" s="817"/>
      <c r="AK130" s="818">
        <v>3562811</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13.3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17380593</v>
      </c>
      <c r="AB131" s="800"/>
      <c r="AC131" s="800"/>
      <c r="AD131" s="800"/>
      <c r="AE131" s="801"/>
      <c r="AF131" s="802">
        <v>17110124</v>
      </c>
      <c r="AG131" s="800"/>
      <c r="AH131" s="800"/>
      <c r="AI131" s="800"/>
      <c r="AJ131" s="801"/>
      <c r="AK131" s="802">
        <v>17575744</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v>86.5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13.06066485</v>
      </c>
      <c r="AB132" s="781"/>
      <c r="AC132" s="781"/>
      <c r="AD132" s="781"/>
      <c r="AE132" s="782"/>
      <c r="AF132" s="783">
        <v>14.22943516</v>
      </c>
      <c r="AG132" s="781"/>
      <c r="AH132" s="781"/>
      <c r="AI132" s="781"/>
      <c r="AJ132" s="782"/>
      <c r="AK132" s="783">
        <v>12.756933650000001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12.9</v>
      </c>
      <c r="AB133" s="760"/>
      <c r="AC133" s="760"/>
      <c r="AD133" s="760"/>
      <c r="AE133" s="761"/>
      <c r="AF133" s="759">
        <v>13.2</v>
      </c>
      <c r="AG133" s="760"/>
      <c r="AH133" s="760"/>
      <c r="AI133" s="760"/>
      <c r="AJ133" s="761"/>
      <c r="AK133" s="759">
        <v>13.3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wXiktA9bfiDSmkGyJAKjEuD0liP/FIHVwbh+8rcJKX/aFvMn3XPTs/GYMbB1SNRUWEBgAOUgm5yL1kg97xkIw==" saltValue="mXgFGg9F/83HHyrPTN7R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YP47L/cek+gvJfJRVcO7acQ/++9xQ/4TFkY9ptbWHoderJVDtycQ4qyXn87R7jyc63MtBLF9aRuqOPFjTpY/fw==" saltValue="vQty1Z8NPHA/DSgtQR7s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sj91AttoM9pfvq4hzeKTeWq/sW3jpyWPTaKdOF3+OIk9wgIRxjCtAJIW+o1KhjO9fXLhFSWeYaFOatyHppI7g==" saltValue="dOHON8bjzEq28vWzTGm1J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482</v>
      </c>
      <c r="AL9" s="1166"/>
      <c r="AM9" s="1166"/>
      <c r="AN9" s="1167"/>
      <c r="AO9" s="281">
        <v>5622450</v>
      </c>
      <c r="AP9" s="281">
        <v>73293</v>
      </c>
      <c r="AQ9" s="282">
        <v>73824</v>
      </c>
      <c r="AR9" s="283">
        <v>-0.7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483</v>
      </c>
      <c r="AL10" s="1166"/>
      <c r="AM10" s="1166"/>
      <c r="AN10" s="1167"/>
      <c r="AO10" s="284">
        <v>1340856</v>
      </c>
      <c r="AP10" s="284">
        <v>17479</v>
      </c>
      <c r="AQ10" s="285">
        <v>6244</v>
      </c>
      <c r="AR10" s="286">
        <v>179.9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484</v>
      </c>
      <c r="AL11" s="1166"/>
      <c r="AM11" s="1166"/>
      <c r="AN11" s="1167"/>
      <c r="AO11" s="284">
        <v>1280</v>
      </c>
      <c r="AP11" s="284">
        <v>17</v>
      </c>
      <c r="AQ11" s="285">
        <v>1048</v>
      </c>
      <c r="AR11" s="286">
        <v>-98.4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485</v>
      </c>
      <c r="AL12" s="1166"/>
      <c r="AM12" s="1166"/>
      <c r="AN12" s="1167"/>
      <c r="AO12" s="284" t="s">
        <v>486</v>
      </c>
      <c r="AP12" s="284" t="s">
        <v>486</v>
      </c>
      <c r="AQ12" s="285">
        <v>8</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487</v>
      </c>
      <c r="AL13" s="1166"/>
      <c r="AM13" s="1166"/>
      <c r="AN13" s="1167"/>
      <c r="AO13" s="284">
        <v>160323</v>
      </c>
      <c r="AP13" s="284">
        <v>2090</v>
      </c>
      <c r="AQ13" s="285">
        <v>2350</v>
      </c>
      <c r="AR13" s="286">
        <v>-11.1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488</v>
      </c>
      <c r="AL14" s="1166"/>
      <c r="AM14" s="1166"/>
      <c r="AN14" s="1167"/>
      <c r="AO14" s="284">
        <v>170641</v>
      </c>
      <c r="AP14" s="284">
        <v>2224</v>
      </c>
      <c r="AQ14" s="285">
        <v>1698</v>
      </c>
      <c r="AR14" s="286">
        <v>31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489</v>
      </c>
      <c r="AL15" s="1169"/>
      <c r="AM15" s="1169"/>
      <c r="AN15" s="1170"/>
      <c r="AO15" s="284">
        <v>-400457</v>
      </c>
      <c r="AP15" s="284">
        <v>-5220</v>
      </c>
      <c r="AQ15" s="285">
        <v>-3564</v>
      </c>
      <c r="AR15" s="286">
        <v>46.5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177</v>
      </c>
      <c r="AL16" s="1169"/>
      <c r="AM16" s="1169"/>
      <c r="AN16" s="1170"/>
      <c r="AO16" s="284">
        <v>6895093</v>
      </c>
      <c r="AP16" s="284">
        <v>89883</v>
      </c>
      <c r="AQ16" s="285">
        <v>81608</v>
      </c>
      <c r="AR16" s="286">
        <v>10.1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494</v>
      </c>
      <c r="AL21" s="1172"/>
      <c r="AM21" s="1172"/>
      <c r="AN21" s="1173"/>
      <c r="AO21" s="297">
        <v>7.56</v>
      </c>
      <c r="AP21" s="298">
        <v>7.59</v>
      </c>
      <c r="AQ21" s="299">
        <v>-0.03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495</v>
      </c>
      <c r="AL22" s="1172"/>
      <c r="AM22" s="1172"/>
      <c r="AN22" s="1173"/>
      <c r="AO22" s="302">
        <v>95.2</v>
      </c>
      <c r="AP22" s="303">
        <v>98.2</v>
      </c>
      <c r="AQ22" s="304">
        <v>-3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4" t="s">
        <v>496</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499</v>
      </c>
      <c r="AL32" s="1156"/>
      <c r="AM32" s="1156"/>
      <c r="AN32" s="1157"/>
      <c r="AO32" s="312">
        <v>4485065</v>
      </c>
      <c r="AP32" s="312">
        <v>58466</v>
      </c>
      <c r="AQ32" s="313">
        <v>42992</v>
      </c>
      <c r="AR32" s="314">
        <v>36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500</v>
      </c>
      <c r="AL33" s="1156"/>
      <c r="AM33" s="1156"/>
      <c r="AN33" s="1157"/>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501</v>
      </c>
      <c r="AL34" s="1156"/>
      <c r="AM34" s="1156"/>
      <c r="AN34" s="1157"/>
      <c r="AO34" s="312" t="s">
        <v>486</v>
      </c>
      <c r="AP34" s="312" t="s">
        <v>486</v>
      </c>
      <c r="AQ34" s="313">
        <v>43</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502</v>
      </c>
      <c r="AL35" s="1156"/>
      <c r="AM35" s="1156"/>
      <c r="AN35" s="1157"/>
      <c r="AO35" s="312">
        <v>1108869</v>
      </c>
      <c r="AP35" s="312">
        <v>14455</v>
      </c>
      <c r="AQ35" s="313">
        <v>11969</v>
      </c>
      <c r="AR35" s="314">
        <v>20.8</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503</v>
      </c>
      <c r="AL36" s="1156"/>
      <c r="AM36" s="1156"/>
      <c r="AN36" s="1157"/>
      <c r="AO36" s="312">
        <v>196053</v>
      </c>
      <c r="AP36" s="312">
        <v>2556</v>
      </c>
      <c r="AQ36" s="313">
        <v>2138</v>
      </c>
      <c r="AR36" s="314">
        <v>19.600000000000001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504</v>
      </c>
      <c r="AL37" s="1156"/>
      <c r="AM37" s="1156"/>
      <c r="AN37" s="1157"/>
      <c r="AO37" s="312">
        <v>71292</v>
      </c>
      <c r="AP37" s="312">
        <v>929</v>
      </c>
      <c r="AQ37" s="313">
        <v>592</v>
      </c>
      <c r="AR37" s="314">
        <v>56.9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505</v>
      </c>
      <c r="AL38" s="1159"/>
      <c r="AM38" s="1159"/>
      <c r="AN38" s="1160"/>
      <c r="AO38" s="315">
        <v>100</v>
      </c>
      <c r="AP38" s="315">
        <v>1</v>
      </c>
      <c r="AQ38" s="316">
        <v>2</v>
      </c>
      <c r="AR38" s="304">
        <v>-50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506</v>
      </c>
      <c r="AL39" s="1159"/>
      <c r="AM39" s="1159"/>
      <c r="AN39" s="1160"/>
      <c r="AO39" s="312">
        <v>-56442</v>
      </c>
      <c r="AP39" s="312">
        <v>-736</v>
      </c>
      <c r="AQ39" s="313">
        <v>-5777</v>
      </c>
      <c r="AR39" s="314">
        <v>-87.3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507</v>
      </c>
      <c r="AL40" s="1156"/>
      <c r="AM40" s="1156"/>
      <c r="AN40" s="1157"/>
      <c r="AO40" s="312">
        <v>-3562811</v>
      </c>
      <c r="AP40" s="312">
        <v>-46444</v>
      </c>
      <c r="AQ40" s="313">
        <v>-36457</v>
      </c>
      <c r="AR40" s="314">
        <v>27.4</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287</v>
      </c>
      <c r="AL41" s="1162"/>
      <c r="AM41" s="1162"/>
      <c r="AN41" s="1163"/>
      <c r="AO41" s="312">
        <v>2242126</v>
      </c>
      <c r="AP41" s="312">
        <v>29228</v>
      </c>
      <c r="AQ41" s="313">
        <v>15502</v>
      </c>
      <c r="AR41" s="314">
        <v>88.5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477</v>
      </c>
      <c r="AN49" s="1150" t="s">
        <v>510</v>
      </c>
      <c r="AO49" s="1151"/>
      <c r="AP49" s="1151"/>
      <c r="AQ49" s="1151"/>
      <c r="AR49" s="1152"/>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2655332</v>
      </c>
      <c r="AN51" s="334">
        <v>33497</v>
      </c>
      <c r="AO51" s="335">
        <v>-45.6</v>
      </c>
      <c r="AP51" s="336">
        <v>62383</v>
      </c>
      <c r="AQ51" s="337">
        <v>14.1</v>
      </c>
      <c r="AR51" s="338">
        <v>-59.7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1452261</v>
      </c>
      <c r="AN52" s="342">
        <v>18320</v>
      </c>
      <c r="AO52" s="343">
        <v>-57.5</v>
      </c>
      <c r="AP52" s="344">
        <v>35325</v>
      </c>
      <c r="AQ52" s="345">
        <v>7.6</v>
      </c>
      <c r="AR52" s="346">
        <v>-65.099999999999994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3559379</v>
      </c>
      <c r="AN53" s="334">
        <v>45217</v>
      </c>
      <c r="AO53" s="335">
        <v>35</v>
      </c>
      <c r="AP53" s="336">
        <v>63812</v>
      </c>
      <c r="AQ53" s="337">
        <v>2.2999999999999998</v>
      </c>
      <c r="AR53" s="338">
        <v>32.700000000000003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2517994</v>
      </c>
      <c r="AN54" s="342">
        <v>31988</v>
      </c>
      <c r="AO54" s="343">
        <v>74.599999999999994</v>
      </c>
      <c r="AP54" s="344">
        <v>33848</v>
      </c>
      <c r="AQ54" s="345">
        <v>-4.2</v>
      </c>
      <c r="AR54" s="346">
        <v>78.8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3845883</v>
      </c>
      <c r="AN55" s="334">
        <v>49236</v>
      </c>
      <c r="AO55" s="335">
        <v>8.9</v>
      </c>
      <c r="AP55" s="336">
        <v>54225</v>
      </c>
      <c r="AQ55" s="337">
        <v>-15</v>
      </c>
      <c r="AR55" s="338">
        <v>23.9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1886635</v>
      </c>
      <c r="AN56" s="342">
        <v>24153</v>
      </c>
      <c r="AO56" s="343">
        <v>-24.5</v>
      </c>
      <c r="AP56" s="344">
        <v>27337</v>
      </c>
      <c r="AQ56" s="345">
        <v>-19.2</v>
      </c>
      <c r="AR56" s="346">
        <v>-5.3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5164321</v>
      </c>
      <c r="AN57" s="334">
        <v>66722</v>
      </c>
      <c r="AO57" s="335">
        <v>35.5</v>
      </c>
      <c r="AP57" s="336">
        <v>54016</v>
      </c>
      <c r="AQ57" s="337">
        <v>-0.4</v>
      </c>
      <c r="AR57" s="338">
        <v>35.9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3370338</v>
      </c>
      <c r="AN58" s="342">
        <v>43544</v>
      </c>
      <c r="AO58" s="343">
        <v>80.3</v>
      </c>
      <c r="AP58" s="344">
        <v>28078</v>
      </c>
      <c r="AQ58" s="345">
        <v>2.7</v>
      </c>
      <c r="AR58" s="346">
        <v>77.599999999999994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4016590</v>
      </c>
      <c r="AN59" s="334">
        <v>52359</v>
      </c>
      <c r="AO59" s="335">
        <v>-21.5</v>
      </c>
      <c r="AP59" s="336">
        <v>52786</v>
      </c>
      <c r="AQ59" s="337">
        <v>-2.2999999999999998</v>
      </c>
      <c r="AR59" s="338">
        <v>-19.2</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1946711</v>
      </c>
      <c r="AN60" s="342">
        <v>25377</v>
      </c>
      <c r="AO60" s="343">
        <v>-41.7</v>
      </c>
      <c r="AP60" s="344">
        <v>28742</v>
      </c>
      <c r="AQ60" s="345">
        <v>2.4</v>
      </c>
      <c r="AR60" s="346">
        <v>-44.1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3848301</v>
      </c>
      <c r="AN61" s="349">
        <v>49406</v>
      </c>
      <c r="AO61" s="350">
        <v>2.5</v>
      </c>
      <c r="AP61" s="351">
        <v>57444</v>
      </c>
      <c r="AQ61" s="352">
        <v>-0.3</v>
      </c>
      <c r="AR61" s="338">
        <v>2.8</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2234788</v>
      </c>
      <c r="AN62" s="342">
        <v>28676</v>
      </c>
      <c r="AO62" s="343">
        <v>6.2</v>
      </c>
      <c r="AP62" s="344">
        <v>30666</v>
      </c>
      <c r="AQ62" s="345">
        <v>-2.1</v>
      </c>
      <c r="AR62" s="346">
        <v>8.3000000000000007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yT11oF4s7XRRuh5N9D9frgmAX3zkBXpF+VhO/lwpSEmWhAAPK6HbTbCswSL+KWKKGlQ7tbMUyejUS+3isyRx9Q==" saltValue="B9mj32Wd1zAVSVzgYlE2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0" spans="125:125" ht="13.5" hidden="1" customHeight="1" x14ac:dyDescent="0.2"/>
    <row r="121" spans="125:125" ht="13.5" hidden="1" customHeight="1" x14ac:dyDescent="0.2">
      <c r="DU121" s="259"/>
    </row>
  </sheetData>
  <sheetProtection algorithmName="SHA-512" hashValue="h4/TnFT5TEoMLZgClo6NyS1QFDsyDwzXq4qzBP+gTUV3CNZ6YHDuLUmLjP9RhT7idq4fQu0qD9FQTVwavj1lJg==" saltValue="wdO8ydRdSclazK4CVUWw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NhVH62Tgnw5mD56fNrfXuVDnMofxNXcof34wilSkeqlsvfFycwS05hM1bEcFdv6wkAlU2AiMqdpZSC5WFBusag==" saltValue="WGT1UoI8PsW2ka2E4mFS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74" t="s">
        <v>3</v>
      </c>
      <c r="D47" s="1174"/>
      <c r="E47" s="1175"/>
      <c r="F47" s="11">
        <v>12.34</v>
      </c>
      <c r="G47" s="12">
        <v>12.37</v>
      </c>
      <c r="H47" s="12">
        <v>15.03</v>
      </c>
      <c r="I47" s="12">
        <v>17.23</v>
      </c>
      <c r="J47" s="13">
        <v>15.36</v>
      </c>
    </row>
    <row r="48" spans="2:10" ht="57.75" customHeight="1" x14ac:dyDescent="0.2">
      <c r="B48" s="14"/>
      <c r="C48" s="1176" t="s">
        <v>4</v>
      </c>
      <c r="D48" s="1176"/>
      <c r="E48" s="1177"/>
      <c r="F48" s="15">
        <v>5</v>
      </c>
      <c r="G48" s="16">
        <v>6.64</v>
      </c>
      <c r="H48" s="16">
        <v>9.34</v>
      </c>
      <c r="I48" s="16">
        <v>11.18</v>
      </c>
      <c r="J48" s="17">
        <v>11.67</v>
      </c>
    </row>
    <row r="49" spans="2:10" ht="57.75" customHeight="1" thickBot="1" x14ac:dyDescent="0.25">
      <c r="B49" s="18"/>
      <c r="C49" s="1178" t="s">
        <v>5</v>
      </c>
      <c r="D49" s="1178"/>
      <c r="E49" s="1179"/>
      <c r="F49" s="19">
        <v>0.89</v>
      </c>
      <c r="G49" s="20">
        <v>2.2200000000000002</v>
      </c>
      <c r="H49" s="20">
        <v>5.86</v>
      </c>
      <c r="I49" s="20">
        <v>3.5</v>
      </c>
      <c r="J49" s="21" t="s">
        <v>529</v>
      </c>
    </row>
    <row r="50" spans="2:10" ht="13.2" x14ac:dyDescent="0.2"/>
  </sheetData>
  <sheetProtection algorithmName="SHA-512" hashValue="emKjAKOj0ETldoVJaej+6laGQs80WD81thy/ysSjuUlluzE00FBbb2npEhpqt7nO6WM0dra4X3ZjFvuhjgVA6g==" saltValue="GKUbluTENfW5X+pJ2eRh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海津　正芳</cp:lastModifiedBy>
  <cp:lastPrinted>2025-09-30T06:18:14Z</cp:lastPrinted>
  <dcterms:created xsi:type="dcterms:W3CDTF">2025-02-19T02:06:22Z</dcterms:created>
  <dcterms:modified xsi:type="dcterms:W3CDTF">2025-10-02T00:32:56Z</dcterms:modified>
  <cp:category/>
</cp:coreProperties>
</file>