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bm-bjyoho.local\share\110_企画財政部\20_地域振興課\10_協働推進係\080_コミュニティ助成\R9\01_事前相談\02_相談対応\灰方自治会\"/>
    </mc:Choice>
  </mc:AlternateContent>
  <xr:revisionPtr revIDLastSave="0" documentId="13_ncr:1_{35F5E3FC-DA16-47CA-BCFF-A3810C51FA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" sheetId="1" r:id="rId1"/>
    <sheet name="記入例" sheetId="3" r:id="rId2"/>
  </sheets>
  <definedNames>
    <definedName name="_xlnm.Print_Area" localSheetId="1">記入例!$A$1:$K$52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1" l="1"/>
  <c r="F49" i="1"/>
  <c r="F31" i="3"/>
  <c r="F30" i="3"/>
  <c r="F32" i="3" s="1"/>
  <c r="D6" i="3" s="1"/>
  <c r="D8" i="3" s="1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50" i="1" l="1"/>
  <c r="F5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6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<sst xmlns="http://schemas.openxmlformats.org/spreadsheetml/2006/main" count="238" uniqueCount="113">
  <si>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</si>
  <si>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</si>
  <si>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</si>
  <si>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</si>
  <si>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</si>
  <si>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</si>
  <si>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</si>
  <si>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</si>
  <si>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</si>
  <si>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</si>
  <si>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</si>
  <si>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</si>
  <si>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</si>
  <si>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</si>
  <si>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</si>
  <si>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</si>
  <si>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</si>
  <si>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</si>
  <si>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</si>
  <si>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</si>
  <si>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</si>
  <si>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</si>
  <si>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</si>
  <si>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</si>
  <si>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</si>
  <si>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</si>
  <si>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</si>
  <si>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</si>
  <si>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</si>
  <si>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</si>
  <si>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</si>
  <si>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</si>
  <si>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</si>
  <si>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</si>
  <si>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</si>
  <si>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</si>
  <si>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</si>
  <si>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</si>
  <si>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</si>
  <si>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</si>
  <si>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</si>
  <si>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</si>
  <si>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</si>
  <si>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</si>
  <si>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</si>
  <si>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</si>
  <si>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</si>
  <si>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</si>
  <si>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t>燕市</t>
    <rPh sb="0" eb="2">
      <t>ツ</t>
    </rPh>
    <phoneticPr fontId="1"/>
  </si>
  <si>
    <t>○</t>
  </si>
  <si>
    <t>新潟県</t>
    <rPh sb="0" eb="3">
      <t>ニイガタケン</t>
    </rPh>
    <phoneticPr fontId="1"/>
  </si>
  <si>
    <t>燕市</t>
    <rPh sb="0" eb="2">
      <t>ツバメシ</t>
    </rPh>
    <phoneticPr fontId="1"/>
  </si>
  <si>
    <t>○○町自治会</t>
    <rPh sb="3" eb="6">
      <t>ジチカイ</t>
    </rPh>
    <phoneticPr fontId="1"/>
  </si>
  <si>
    <t>コミュニティ助成金（＝Ａ－Ｂ）</t>
    <rPh sb="6" eb="8">
      <t>ジョセイ</t>
    </rPh>
    <rPh sb="8" eb="9">
      <t>キン</t>
    </rPh>
    <phoneticPr fontId="1"/>
  </si>
  <si>
    <t>○○町自治会負担金</t>
    <rPh sb="6" eb="9">
      <t>フタンキン</t>
    </rPh>
    <phoneticPr fontId="1"/>
  </si>
  <si>
    <t>予備費321,496円（令和○年○月○日現在）</t>
    <rPh sb="0" eb="3">
      <t>ヨビヒ</t>
    </rPh>
    <rPh sb="10" eb="11">
      <t>エン</t>
    </rPh>
    <rPh sb="12" eb="14">
      <t>レイワ</t>
    </rPh>
    <rPh sb="15" eb="16">
      <t>ネン</t>
    </rPh>
    <rPh sb="17" eb="18">
      <t>ガツ</t>
    </rPh>
    <rPh sb="19" eb="21">
      <t>ゲンザイ</t>
    </rPh>
    <phoneticPr fontId="1"/>
  </si>
  <si>
    <t>イージーアップテント</t>
    <phoneticPr fontId="1"/>
  </si>
  <si>
    <t>DXA60-17WH</t>
    <phoneticPr fontId="1"/>
  </si>
  <si>
    <t>イベント等事業で使用</t>
    <rPh sb="4" eb="5">
      <t>トウ</t>
    </rPh>
    <rPh sb="5" eb="7">
      <t>ジギョウ</t>
    </rPh>
    <rPh sb="8" eb="10">
      <t>シヨウ</t>
    </rPh>
    <phoneticPr fontId="1"/>
  </si>
  <si>
    <t>○○町会館敷地内設置物置</t>
    <rPh sb="5" eb="8">
      <t>シキチナイ</t>
    </rPh>
    <rPh sb="8" eb="10">
      <t>セッチ</t>
    </rPh>
    <rPh sb="10" eb="12">
      <t>モノオキ</t>
    </rPh>
    <phoneticPr fontId="1"/>
  </si>
  <si>
    <t>テントウエイト</t>
    <phoneticPr fontId="1"/>
  </si>
  <si>
    <t>STウエイト　10㎏</t>
    <phoneticPr fontId="1"/>
  </si>
  <si>
    <t>ノートパソコン</t>
    <phoneticPr fontId="1"/>
  </si>
  <si>
    <t>Lenovo IdeaPad Slim 3</t>
    <phoneticPr fontId="1"/>
  </si>
  <si>
    <t>会議等で使用</t>
    <rPh sb="0" eb="3">
      <t>カイギトウ</t>
    </rPh>
    <rPh sb="4" eb="6">
      <t>シヨウ</t>
    </rPh>
    <phoneticPr fontId="1"/>
  </si>
  <si>
    <t>○○町会館</t>
    <phoneticPr fontId="1"/>
  </si>
  <si>
    <t>プロジェクター</t>
    <phoneticPr fontId="1"/>
  </si>
  <si>
    <t>EB-E01</t>
    <phoneticPr fontId="1"/>
  </si>
  <si>
    <t>プロジェクタースクリーン</t>
    <phoneticPr fontId="1"/>
  </si>
  <si>
    <t>EEX-PSY2-100HDV</t>
    <phoneticPr fontId="1"/>
  </si>
  <si>
    <t>エアコン</t>
    <phoneticPr fontId="1"/>
  </si>
  <si>
    <t>S405ATEP-W</t>
    <phoneticPr fontId="1"/>
  </si>
  <si>
    <t>会館機能の充実</t>
    <rPh sb="0" eb="2">
      <t>カイカン</t>
    </rPh>
    <rPh sb="2" eb="4">
      <t>キノウ</t>
    </rPh>
    <rPh sb="5" eb="7">
      <t>ジュウジツ</t>
    </rPh>
    <phoneticPr fontId="1"/>
  </si>
  <si>
    <t>備品収納ケース</t>
    <rPh sb="0" eb="4">
      <t>ビヒンシュウノウ</t>
    </rPh>
    <phoneticPr fontId="1"/>
  </si>
  <si>
    <t>1000X</t>
    <phoneticPr fontId="1"/>
  </si>
  <si>
    <t>備品の保管</t>
    <rPh sb="0" eb="2">
      <t>ビヒン</t>
    </rPh>
    <rPh sb="3" eb="5">
      <t>ホカン</t>
    </rPh>
    <phoneticPr fontId="1"/>
  </si>
  <si>
    <t>カーテン　一式</t>
    <rPh sb="5" eb="7">
      <t>イッシキ</t>
    </rPh>
    <phoneticPr fontId="1"/>
  </si>
  <si>
    <t>ドレープカーテン×1、ロールスクリーン（丈150）×2、ロールスクリーン（丈220）×2</t>
    <rPh sb="20" eb="21">
      <t>タケ</t>
    </rPh>
    <phoneticPr fontId="1"/>
  </si>
  <si>
    <t>インバータ発電機</t>
    <rPh sb="5" eb="8">
      <t>ハツデンキ</t>
    </rPh>
    <phoneticPr fontId="1"/>
  </si>
  <si>
    <t>GV-16i</t>
    <phoneticPr fontId="1"/>
  </si>
  <si>
    <t>ポータブル電源</t>
    <rPh sb="5" eb="7">
      <t>デンゲン</t>
    </rPh>
    <phoneticPr fontId="1"/>
  </si>
  <si>
    <t>Jackery Solar Generator 2000</t>
    <phoneticPr fontId="1"/>
  </si>
  <si>
    <t>ガソリン携行缶</t>
    <rPh sb="4" eb="7">
      <t>ケイコウカン</t>
    </rPh>
    <phoneticPr fontId="1"/>
  </si>
  <si>
    <t>GS-20T</t>
    <phoneticPr fontId="1"/>
  </si>
  <si>
    <t>ガソリンの保管</t>
    <rPh sb="5" eb="7">
      <t>ホカン</t>
    </rPh>
    <phoneticPr fontId="1"/>
  </si>
  <si>
    <t>メガホン</t>
    <phoneticPr fontId="1"/>
  </si>
  <si>
    <t>ER-1115S</t>
    <phoneticPr fontId="1"/>
  </si>
  <si>
    <t>バルーン投光器</t>
    <rPh sb="4" eb="7">
      <t>トウコウキ</t>
    </rPh>
    <phoneticPr fontId="1"/>
  </si>
  <si>
    <t>LBA-150LN-G</t>
    <phoneticPr fontId="1"/>
  </si>
  <si>
    <t>二つ折担架</t>
    <rPh sb="0" eb="1">
      <t>フタ</t>
    </rPh>
    <rPh sb="2" eb="3">
      <t>オ</t>
    </rPh>
    <rPh sb="3" eb="5">
      <t>タンカ</t>
    </rPh>
    <phoneticPr fontId="1"/>
  </si>
  <si>
    <t>YS-38-A</t>
    <phoneticPr fontId="1"/>
  </si>
  <si>
    <t>電工ドラム</t>
    <rPh sb="0" eb="2">
      <t>デンコウ</t>
    </rPh>
    <phoneticPr fontId="1"/>
  </si>
  <si>
    <t>SS-30</t>
    <phoneticPr fontId="1"/>
  </si>
  <si>
    <t>石油ストーブ</t>
    <rPh sb="0" eb="2">
      <t>セキユ</t>
    </rPh>
    <phoneticPr fontId="1"/>
  </si>
  <si>
    <t>SL-6623</t>
    <phoneticPr fontId="1"/>
  </si>
  <si>
    <t>ポリタンク</t>
    <phoneticPr fontId="1"/>
  </si>
  <si>
    <t>灯油缶　18L</t>
    <rPh sb="0" eb="3">
      <t>トウユカン</t>
    </rPh>
    <phoneticPr fontId="1"/>
  </si>
  <si>
    <t>灯油の保管</t>
    <rPh sb="0" eb="2">
      <t>トウユ</t>
    </rPh>
    <rPh sb="3" eb="5">
      <t>ホカン</t>
    </rPh>
    <phoneticPr fontId="1"/>
  </si>
  <si>
    <t>CDラジオ</t>
    <phoneticPr fontId="1"/>
  </si>
  <si>
    <t>Aurex TY-ANX2(K)</t>
    <phoneticPr fontId="1"/>
  </si>
  <si>
    <t>物置</t>
    <rPh sb="0" eb="2">
      <t>モノオキ</t>
    </rPh>
    <phoneticPr fontId="1"/>
  </si>
  <si>
    <t>LMDS-2222</t>
    <phoneticPr fontId="1"/>
  </si>
  <si>
    <t>○○町会館敷地</t>
    <rPh sb="5" eb="7">
      <t>シキチ</t>
    </rPh>
    <phoneticPr fontId="1"/>
  </si>
  <si>
    <t>クーちゃんシール</t>
    <phoneticPr fontId="1"/>
  </si>
  <si>
    <t>【コミュニティセンターの建設・大規模修繕についての説明】</t>
    <rPh sb="12" eb="14">
      <t>ケンセツ</t>
    </rPh>
    <rPh sb="15" eb="18">
      <t>ダイキボ</t>
    </rPh>
    <rPh sb="18" eb="20">
      <t>シュウゼン</t>
    </rPh>
    <rPh sb="25" eb="27">
      <t>セツメイ</t>
    </rPh>
    <phoneticPr fontId="1"/>
  </si>
  <si>
    <t>建物の所有者（大規模修繕の場合）</t>
    <rPh sb="0" eb="2">
      <t>タテモノ</t>
    </rPh>
    <rPh sb="3" eb="6">
      <t>ショユウシャ</t>
    </rPh>
    <rPh sb="7" eb="10">
      <t>ダイキボ</t>
    </rPh>
    <rPh sb="10" eb="12">
      <t>シュウゼン</t>
    </rPh>
    <rPh sb="13" eb="15">
      <t>バアイ</t>
    </rPh>
    <phoneticPr fontId="1"/>
  </si>
  <si>
    <t>○○町会館敷地・敷地内設置物置・○○町会館</t>
    <rPh sb="3" eb="5">
      <t>カイカン</t>
    </rPh>
    <rPh sb="5" eb="7">
      <t>シキチ</t>
    </rPh>
    <rPh sb="8" eb="11">
      <t>シキチナイ</t>
    </rPh>
    <rPh sb="11" eb="15">
      <t>セッチモノオキ</t>
    </rPh>
    <phoneticPr fontId="1"/>
  </si>
  <si>
    <t>新潟県燕市吉田○○町○番○号</t>
    <rPh sb="0" eb="3">
      <t>ニイガタケン</t>
    </rPh>
    <rPh sb="3" eb="5">
      <t>ツバメシ</t>
    </rPh>
    <rPh sb="11" eb="12">
      <t>バン</t>
    </rPh>
    <rPh sb="13" eb="14">
      <t>ゴウ</t>
    </rPh>
    <phoneticPr fontId="1"/>
  </si>
  <si>
    <t>○○町自治会</t>
    <phoneticPr fontId="1"/>
  </si>
  <si>
    <t>○○町自治会が使用する敷地・会館</t>
    <rPh sb="7" eb="9">
      <t>シヨウ</t>
    </rPh>
    <rPh sb="11" eb="13">
      <t>シキチ</t>
    </rPh>
    <rPh sb="14" eb="16">
      <t>カイカン</t>
    </rPh>
    <phoneticPr fontId="1"/>
  </si>
  <si>
    <t>○○町自治会会員が管理する</t>
    <rPh sb="6" eb="8">
      <t>カイイン</t>
    </rPh>
    <rPh sb="9" eb="11">
      <t>カンリ</t>
    </rPh>
    <phoneticPr fontId="1"/>
  </si>
  <si>
    <t>○○自治会</t>
    <rPh sb="2" eb="5">
      <t>ジチカイ</t>
    </rPh>
    <phoneticPr fontId="1"/>
  </si>
  <si>
    <t>　◀ 宝くじの広報表示（シール等）にかかる費用も忘れずにご記載ください（すべての備品に広報表示が必要です）</t>
    <rPh sb="3" eb="4">
      <t>タカラ</t>
    </rPh>
    <rPh sb="7" eb="9">
      <t>コウホウ</t>
    </rPh>
    <rPh sb="9" eb="11">
      <t>ヒョウジ</t>
    </rPh>
    <rPh sb="15" eb="16">
      <t>トウ</t>
    </rPh>
    <rPh sb="21" eb="23">
      <t>ヒヨウ</t>
    </rPh>
    <rPh sb="24" eb="25">
      <t>ワス</t>
    </rPh>
    <rPh sb="29" eb="31">
      <t>キサイ</t>
    </rPh>
    <rPh sb="40" eb="42">
      <t>ビヒン</t>
    </rPh>
    <rPh sb="43" eb="47">
      <t>コウホウヒョウジ</t>
    </rPh>
    <rPh sb="48" eb="50">
      <t>ヒツヨウ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</si>
</sst>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HGPｺﾞｼｯｸE"/>
      <family val="3"/>
      <charset val="128"/>
    </font>
    <font>
      <b/>
      <sz val="11"/>
      <color rgb="FFFF0000"/>
      <name val="HGPｺﾞｼｯｸE"/>
      <family val="3"/>
      <charset val="128"/>
    </font>
    <font>
      <sz val="9"/>
      <color rgb="FFFF0000"/>
      <name val="HGPｺﾞｼｯｸE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2"/>
      <color rgb="FFFF0000"/>
      <name val="HGPｺﾞｼｯｸE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7" fillId="0" borderId="2" xfId="0" applyFont="1" applyBorder="1" applyAlignment="1">
      <alignment vertical="center" wrapText="1"/>
    </xf>
    <xf numFmtId="176" fontId="7" fillId="0" borderId="2" xfId="0" applyNumberFormat="1" applyFont="1" applyBorder="1">
      <alignment vertical="center"/>
    </xf>
    <xf numFmtId="17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176" fontId="7" fillId="0" borderId="5" xfId="0" applyNumberFormat="1" applyFont="1" applyBorder="1">
      <alignment vertical="center"/>
    </xf>
    <xf numFmtId="176" fontId="7" fillId="0" borderId="3" xfId="0" applyNumberFormat="1" applyFont="1" applyBorder="1">
      <alignment vertical="center"/>
    </xf>
    <xf numFmtId="176" fontId="7" fillId="0" borderId="5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6" fontId="0" fillId="4" borderId="9" xfId="0" applyNumberFormat="1" applyFill="1" applyBorder="1">
      <alignment vertical="center"/>
    </xf>
    <xf numFmtId="176" fontId="0" fillId="4" borderId="16" xfId="0" applyNumberFormat="1" applyFill="1" applyBorder="1">
      <alignment vertical="center"/>
    </xf>
    <xf numFmtId="0" fontId="0" fillId="4" borderId="2" xfId="0" applyFill="1" applyBorder="1">
      <alignment vertical="center"/>
    </xf>
    <xf numFmtId="0" fontId="0" fillId="4" borderId="2" xfId="0" applyFill="1" applyBorder="1" applyAlignment="1">
      <alignment vertical="center" wrapText="1"/>
    </xf>
    <xf numFmtId="176" fontId="0" fillId="4" borderId="2" xfId="0" applyNumberFormat="1" applyFill="1" applyBorder="1">
      <alignment vertical="center"/>
    </xf>
    <xf numFmtId="176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5" xfId="0" applyFill="1" applyBorder="1">
      <alignment vertical="center"/>
    </xf>
    <xf numFmtId="0" fontId="0" fillId="4" borderId="5" xfId="0" applyFill="1" applyBorder="1" applyAlignment="1">
      <alignment vertical="center" wrapText="1"/>
    </xf>
    <xf numFmtId="176" fontId="0" fillId="4" borderId="5" xfId="0" applyNumberFormat="1" applyFill="1" applyBorder="1">
      <alignment vertical="center"/>
    </xf>
    <xf numFmtId="176" fontId="0" fillId="4" borderId="5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0" fillId="4" borderId="3" xfId="0" applyFill="1" applyBorder="1">
      <alignment vertical="center"/>
    </xf>
    <xf numFmtId="0" fontId="0" fillId="4" borderId="3" xfId="0" applyFill="1" applyBorder="1" applyAlignment="1">
      <alignment vertical="center" wrapText="1"/>
    </xf>
    <xf numFmtId="176" fontId="0" fillId="4" borderId="3" xfId="0" applyNumberFormat="1" applyFill="1" applyBorder="1">
      <alignment vertical="center"/>
    </xf>
    <xf numFmtId="176" fontId="0" fillId="4" borderId="3" xfId="0" applyNumberFormat="1" applyFill="1" applyBorder="1" applyAlignment="1">
      <alignment horizontal="center" vertical="center"/>
    </xf>
    <xf numFmtId="0" fontId="0" fillId="4" borderId="4" xfId="0" applyFill="1" applyBorder="1">
      <alignment vertical="center"/>
    </xf>
    <xf numFmtId="0" fontId="0" fillId="4" borderId="4" xfId="0" applyFill="1" applyBorder="1" applyAlignment="1">
      <alignment vertical="center" wrapText="1"/>
    </xf>
    <xf numFmtId="176" fontId="0" fillId="4" borderId="4" xfId="0" applyNumberFormat="1" applyFill="1" applyBorder="1">
      <alignment vertical="center"/>
    </xf>
    <xf numFmtId="176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4" borderId="6" xfId="0" applyFill="1" applyBorder="1">
      <alignment vertical="center"/>
    </xf>
    <xf numFmtId="0" fontId="0" fillId="4" borderId="6" xfId="0" applyFill="1" applyBorder="1" applyAlignment="1">
      <alignment vertical="center" wrapText="1"/>
    </xf>
    <xf numFmtId="176" fontId="0" fillId="4" borderId="6" xfId="0" applyNumberFormat="1" applyFill="1" applyBorder="1">
      <alignment vertical="center"/>
    </xf>
    <xf numFmtId="176" fontId="0" fillId="4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176" fontId="0" fillId="4" borderId="9" xfId="0" applyNumberFormat="1" applyFill="1" applyBorder="1">
      <alignment vertical="center"/>
    </xf>
    <xf numFmtId="176" fontId="0" fillId="4" borderId="16" xfId="0" applyNumberFormat="1" applyFill="1" applyBorder="1">
      <alignment vertical="center"/>
    </xf>
    <xf numFmtId="176" fontId="0" fillId="4" borderId="17" xfId="0" applyNumberFormat="1" applyFill="1" applyBorder="1">
      <alignment vertical="center"/>
    </xf>
    <xf numFmtId="176" fontId="0" fillId="4" borderId="19" xfId="0" applyNumberFormat="1" applyFill="1" applyBorder="1">
      <alignment vertical="center"/>
    </xf>
    <xf numFmtId="0" fontId="0" fillId="4" borderId="10" xfId="0" applyFill="1" applyBorder="1">
      <alignment vertical="center"/>
    </xf>
    <xf numFmtId="0" fontId="0" fillId="4" borderId="11" xfId="0" applyFill="1" applyBorder="1">
      <alignment vertical="center"/>
    </xf>
    <xf numFmtId="0" fontId="0" fillId="4" borderId="7" xfId="0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4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10" fillId="4" borderId="8" xfId="0" applyNumberFormat="1" applyFont="1" applyFill="1" applyBorder="1" applyAlignment="1">
      <alignment horizontal="right" vertical="center"/>
    </xf>
    <xf numFmtId="176" fontId="10" fillId="4" borderId="20" xfId="0" applyNumberFormat="1" applyFont="1" applyFill="1" applyBorder="1" applyAlignment="1">
      <alignment horizontal="right" vertical="center"/>
    </xf>
    <xf numFmtId="176" fontId="10" fillId="4" borderId="21" xfId="0" applyNumberFormat="1" applyFont="1" applyFill="1" applyBorder="1" applyAlignment="1">
      <alignment horizontal="right" vertical="center"/>
    </xf>
    <xf numFmtId="176" fontId="0" fillId="4" borderId="15" xfId="0" applyNumberFormat="1" applyFill="1" applyBorder="1">
      <alignment vertical="center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4" borderId="8" xfId="0" applyNumberFormat="1" applyFill="1" applyBorder="1">
      <alignment vertical="center"/>
    </xf>
    <xf numFmtId="176" fontId="0" fillId="4" borderId="21" xfId="0" applyNumberFormat="1" applyFill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4" borderId="9" xfId="0" applyNumberFormat="1" applyFill="1" applyBorder="1" applyAlignment="1">
      <alignment vertical="center" shrinkToFit="1"/>
    </xf>
    <xf numFmtId="176" fontId="0" fillId="4" borderId="15" xfId="0" applyNumberFormat="1" applyFill="1" applyBorder="1" applyAlignment="1">
      <alignment vertical="center" shrinkToFit="1"/>
    </xf>
    <xf numFmtId="176" fontId="0" fillId="4" borderId="16" xfId="0" applyNumberFormat="1" applyFill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4" borderId="9" xfId="0" applyFill="1" applyBorder="1" applyAlignment="1">
      <alignment horizontal="center" vertical="center" shrinkToFit="1"/>
    </xf>
    <xf numFmtId="0" fontId="0" fillId="4" borderId="15" xfId="0" applyFill="1" applyBorder="1" applyAlignment="1">
      <alignment horizontal="center" vertical="center" shrinkToFit="1"/>
    </xf>
    <xf numFmtId="0" fontId="0" fillId="4" borderId="16" xfId="0" applyFill="1" applyBorder="1" applyAlignment="1">
      <alignment horizontal="center" vertical="center" shrinkToFit="1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0" fontId="7" fillId="0" borderId="1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176" fontId="7" fillId="0" borderId="9" xfId="0" applyNumberFormat="1" applyFont="1" applyBorder="1" applyAlignment="1">
      <alignment vertical="center" wrapText="1"/>
    </xf>
    <xf numFmtId="176" fontId="7" fillId="0" borderId="16" xfId="0" applyNumberFormat="1" applyFont="1" applyBorder="1" applyAlignment="1">
      <alignment vertical="center" wrapText="1"/>
    </xf>
    <xf numFmtId="176" fontId="7" fillId="0" borderId="8" xfId="0" applyNumberFormat="1" applyFont="1" applyBorder="1" applyAlignment="1">
      <alignment vertical="center" wrapText="1"/>
    </xf>
    <xf numFmtId="176" fontId="7" fillId="0" borderId="21" xfId="0" applyNumberFormat="1" applyFont="1" applyBorder="1" applyAlignment="1">
      <alignment vertical="center" wrapText="1"/>
    </xf>
    <xf numFmtId="0" fontId="2" fillId="5" borderId="8" xfId="0" applyFont="1" applyFill="1" applyBorder="1" applyAlignment="1">
      <alignment horizontal="center" vertical="center" shrinkToFit="1"/>
    </xf>
    <xf numFmtId="0" fontId="2" fillId="5" borderId="20" xfId="0" applyFont="1" applyFill="1" applyBorder="1" applyAlignment="1">
      <alignment horizontal="center" vertical="center" shrinkToFit="1"/>
    </xf>
    <xf numFmtId="0" fontId="2" fillId="5" borderId="21" xfId="0" applyFont="1" applyFill="1" applyBorder="1" applyAlignment="1">
      <alignment horizontal="center" vertical="center" shrinkToFit="1"/>
    </xf>
    <xf numFmtId="176" fontId="8" fillId="0" borderId="8" xfId="0" applyNumberFormat="1" applyFont="1" applyBorder="1">
      <alignment vertical="center"/>
    </xf>
    <xf numFmtId="176" fontId="8" fillId="0" borderId="20" xfId="0" applyNumberFormat="1" applyFont="1" applyBorder="1">
      <alignment vertical="center"/>
    </xf>
    <xf numFmtId="176" fontId="8" fillId="0" borderId="21" xfId="0" applyNumberFormat="1" applyFont="1" applyBorder="1">
      <alignment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176" fontId="7" fillId="0" borderId="9" xfId="0" applyNumberFormat="1" applyFont="1" applyBorder="1">
      <alignment vertical="center"/>
    </xf>
    <xf numFmtId="176" fontId="7" fillId="0" borderId="15" xfId="0" applyNumberFormat="1" applyFont="1" applyBorder="1">
      <alignment vertical="center"/>
    </xf>
    <xf numFmtId="176" fontId="7" fillId="0" borderId="16" xfId="0" applyNumberFormat="1" applyFont="1" applyBorder="1">
      <alignment vertical="center"/>
    </xf>
    <xf numFmtId="176" fontId="7" fillId="0" borderId="9" xfId="0" applyNumberFormat="1" applyFont="1" applyBorder="1" applyAlignment="1">
      <alignment vertical="center" wrapText="1" shrinkToFit="1"/>
    </xf>
    <xf numFmtId="176" fontId="7" fillId="0" borderId="15" xfId="0" applyNumberFormat="1" applyFont="1" applyBorder="1" applyAlignment="1">
      <alignment vertical="center" shrinkToFit="1"/>
    </xf>
    <xf numFmtId="176" fontId="7" fillId="0" borderId="16" xfId="0" applyNumberFormat="1" applyFont="1" applyBorder="1" applyAlignment="1">
      <alignment vertical="center" shrinkToFit="1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4" borderId="7" xfId="0" applyFill="1" applyBorder="1">
      <alignment vertical="center"/>
    </xf>
    <xf numFmtId="0" fontId="1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240926</xdr:colOff>
      <xdr:row>4</xdr:row>
      <xdr:rowOff>91327</xdr:rowOff>
    </xdr:from>
    <xdr:to>
      <xdr:col>16</xdr:col>
      <xdr:colOff>453838</xdr:colOff>
      <xdr:row>8</xdr:row>
      <xdr:rowOff>86845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3A43BC9-9B66-C59D-DFC1-ED5BA50C6648}"/>
            </a:ext>
          </a:extLst>
        </xdr:cNvPr>
        <xdr:cNvSpPr txBox="1"/>
      </xdr:nvSpPr>
      <xdr:spPr>
        <a:xfrm>
          <a:off x="8670551" y="872377"/>
          <a:ext cx="3641912" cy="681318"/>
        </a:xfrm>
        <a:prstGeom prst="rect">
          <a:avLst/>
        </a:prstGeom>
        <a:solidFill>
          <a:srgbClr val="FFFF00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「記入例」のシートをご確認のうえ、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黄色セルの部分にご入力ください。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78"/>
  <sheetViews>
    <sheetView tabSelected="1" topLeftCell="A34" zoomScale="85" zoomScaleNormal="85" workbookViewId="0">
      <selection activeCell="O55" sqref="O55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11" t="s">
        <v>34</v>
      </c>
      <c r="C1" s="82" t="s">
        <v>50</v>
      </c>
      <c r="D1" s="86"/>
      <c r="E1" s="11" t="s">
        <v>33</v>
      </c>
      <c r="F1" s="82" t="s">
        <v>48</v>
      </c>
      <c r="G1" s="86"/>
      <c r="I1" s="11" t="s">
        <v>32</v>
      </c>
      <c r="J1" s="177" t="s">
        <v>111</v>
      </c>
      <c r="K1" s="78"/>
    </row>
    <row r="2" spans="1:11" ht="24" hidden="1" customHeight="1">
      <c r="A2" s="12" t="s">
        <v>35</v>
      </c>
      <c r="B2" s="13" t="s">
        <v>36</v>
      </c>
      <c r="C2" t="s">
        <v>42</v>
      </c>
      <c r="E2" s="11"/>
      <c r="I2" s="11"/>
    </row>
    <row r="3" spans="1:11" ht="24" customHeight="1">
      <c r="A3" t="s">
        <v>29</v>
      </c>
      <c r="E3" s="10"/>
    </row>
    <row r="4" spans="1:11">
      <c r="A4" s="91" t="s">
        <v>0</v>
      </c>
      <c r="B4" s="92"/>
      <c r="C4" s="93"/>
      <c r="D4" s="91" t="s">
        <v>2</v>
      </c>
      <c r="E4" s="92"/>
      <c r="F4" s="93"/>
      <c r="G4" s="91" t="s">
        <v>4</v>
      </c>
      <c r="H4" s="92"/>
      <c r="I4" s="92"/>
      <c r="J4" s="92"/>
      <c r="K4" s="93"/>
    </row>
    <row r="5" spans="1:11">
      <c r="A5" s="141" t="s">
        <v>47</v>
      </c>
      <c r="B5" s="142"/>
      <c r="C5" s="143"/>
      <c r="D5" s="118"/>
      <c r="E5" s="119"/>
      <c r="F5" s="120"/>
      <c r="G5" s="135"/>
      <c r="H5" s="136"/>
      <c r="I5" s="136"/>
      <c r="J5" s="136"/>
      <c r="K5" s="137"/>
    </row>
    <row r="6" spans="1:11">
      <c r="A6" s="144"/>
      <c r="B6" s="145"/>
      <c r="C6" s="146"/>
      <c r="D6" s="73"/>
      <c r="E6" s="121"/>
      <c r="F6" s="74"/>
      <c r="G6" s="138"/>
      <c r="H6" s="139"/>
      <c r="I6" s="139"/>
      <c r="J6" s="139"/>
      <c r="K6" s="140"/>
    </row>
    <row r="7" spans="1:11">
      <c r="A7" s="125"/>
      <c r="B7" s="126"/>
      <c r="C7" s="127"/>
      <c r="D7" s="122"/>
      <c r="E7" s="123"/>
      <c r="F7" s="124"/>
      <c r="G7" s="147"/>
      <c r="H7" s="148"/>
      <c r="I7" s="148"/>
      <c r="J7" s="148"/>
      <c r="K7" s="149"/>
    </row>
    <row r="8" spans="1:11">
      <c r="A8" s="125"/>
      <c r="B8" s="126"/>
      <c r="C8" s="127"/>
      <c r="D8" s="122"/>
      <c r="E8" s="123"/>
      <c r="F8" s="124"/>
      <c r="G8" s="122"/>
      <c r="H8" s="123"/>
      <c r="I8" s="123"/>
      <c r="J8" s="123"/>
      <c r="K8" s="124"/>
    </row>
    <row r="9" spans="1:11">
      <c r="A9" s="125"/>
      <c r="B9" s="126"/>
      <c r="C9" s="127"/>
      <c r="D9" s="122"/>
      <c r="E9" s="123"/>
      <c r="F9" s="124"/>
      <c r="G9" s="122"/>
      <c r="H9" s="123"/>
      <c r="I9" s="123"/>
      <c r="J9" s="123"/>
      <c r="K9" s="124"/>
    </row>
    <row r="10" spans="1:11">
      <c r="A10" s="125"/>
      <c r="B10" s="126"/>
      <c r="C10" s="127"/>
      <c r="D10" s="122"/>
      <c r="E10" s="123"/>
      <c r="F10" s="124"/>
      <c r="G10" s="122"/>
      <c r="H10" s="123"/>
      <c r="I10" s="123"/>
      <c r="J10" s="123"/>
      <c r="K10" s="124"/>
    </row>
    <row r="11" spans="1:11">
      <c r="A11" s="106"/>
      <c r="B11" s="107"/>
      <c r="C11" s="108"/>
      <c r="D11" s="97"/>
      <c r="E11" s="98"/>
      <c r="F11" s="99"/>
      <c r="G11" s="97"/>
      <c r="H11" s="98"/>
      <c r="I11" s="98"/>
      <c r="J11" s="98"/>
      <c r="K11" s="99"/>
    </row>
    <row r="12" spans="1:11">
      <c r="A12" s="132" t="s">
        <v>13</v>
      </c>
      <c r="B12" s="133"/>
      <c r="C12" s="134"/>
      <c r="D12" s="100">
        <f>SUM(D5:F11)</f>
        <v>0</v>
      </c>
      <c r="E12" s="100"/>
      <c r="F12" s="101"/>
      <c r="G12" s="112"/>
      <c r="H12" s="113"/>
      <c r="I12" s="113"/>
      <c r="J12" s="113"/>
      <c r="K12" s="114"/>
    </row>
    <row r="13" spans="1:11" ht="40.5">
      <c r="A13" s="5" t="s">
        <v>12</v>
      </c>
      <c r="B13" s="5" t="s">
        <v>27</v>
      </c>
      <c r="C13" s="5" t="s">
        <v>28</v>
      </c>
      <c r="D13" s="6" t="s">
        <v>1</v>
      </c>
      <c r="E13" s="6" t="s">
        <v>31</v>
      </c>
      <c r="F13" s="6" t="s">
        <v>2</v>
      </c>
      <c r="G13" s="5" t="s">
        <v>19</v>
      </c>
      <c r="H13" s="91" t="s">
        <v>3</v>
      </c>
      <c r="I13" s="93"/>
      <c r="J13" s="5" t="s">
        <v>11</v>
      </c>
      <c r="K13" s="5" t="s">
        <v>10</v>
      </c>
    </row>
    <row r="14" spans="1:11">
      <c r="A14" s="47"/>
      <c r="B14" s="48"/>
      <c r="C14" s="48"/>
      <c r="D14" s="49"/>
      <c r="E14" s="49"/>
      <c r="F14" s="49"/>
      <c r="G14" s="50"/>
      <c r="H14" s="128"/>
      <c r="I14" s="129"/>
      <c r="J14" s="51"/>
      <c r="K14" s="48"/>
    </row>
    <row r="15" spans="1:11">
      <c r="A15" s="52"/>
      <c r="B15" s="53"/>
      <c r="C15" s="53"/>
      <c r="D15" s="54"/>
      <c r="E15" s="54"/>
      <c r="F15" s="54"/>
      <c r="G15" s="55"/>
      <c r="H15" s="73"/>
      <c r="I15" s="74"/>
      <c r="J15" s="56"/>
      <c r="K15" s="53"/>
    </row>
    <row r="16" spans="1:11">
      <c r="A16" s="57"/>
      <c r="B16" s="58"/>
      <c r="C16" s="58"/>
      <c r="D16" s="59"/>
      <c r="E16" s="59"/>
      <c r="F16" s="59"/>
      <c r="G16" s="60"/>
      <c r="H16" s="73"/>
      <c r="I16" s="74"/>
      <c r="J16" s="56"/>
      <c r="K16" s="58"/>
    </row>
    <row r="17" spans="1:11">
      <c r="A17" s="57"/>
      <c r="B17" s="58"/>
      <c r="C17" s="58"/>
      <c r="D17" s="59"/>
      <c r="E17" s="59"/>
      <c r="F17" s="59"/>
      <c r="G17" s="60"/>
      <c r="H17" s="73"/>
      <c r="I17" s="74"/>
      <c r="J17" s="56"/>
      <c r="K17" s="58"/>
    </row>
    <row r="18" spans="1:11">
      <c r="A18" s="57"/>
      <c r="B18" s="58"/>
      <c r="C18" s="58"/>
      <c r="D18" s="59"/>
      <c r="E18" s="59"/>
      <c r="F18" s="59"/>
      <c r="G18" s="60"/>
      <c r="H18" s="73"/>
      <c r="I18" s="74"/>
      <c r="J18" s="56"/>
      <c r="K18" s="58"/>
    </row>
    <row r="19" spans="1:11">
      <c r="A19" s="57"/>
      <c r="B19" s="58"/>
      <c r="C19" s="58"/>
      <c r="D19" s="59"/>
      <c r="E19" s="59"/>
      <c r="F19" s="59"/>
      <c r="G19" s="60"/>
      <c r="H19" s="73"/>
      <c r="I19" s="74"/>
      <c r="J19" s="56"/>
      <c r="K19" s="58"/>
    </row>
    <row r="20" spans="1:11">
      <c r="A20" s="57"/>
      <c r="B20" s="58"/>
      <c r="C20" s="58"/>
      <c r="D20" s="59"/>
      <c r="E20" s="59"/>
      <c r="F20" s="59"/>
      <c r="G20" s="60"/>
      <c r="H20" s="73"/>
      <c r="I20" s="74"/>
      <c r="J20" s="56"/>
      <c r="K20" s="58"/>
    </row>
    <row r="21" spans="1:11">
      <c r="A21" s="57"/>
      <c r="B21" s="58"/>
      <c r="C21" s="58"/>
      <c r="D21" s="59"/>
      <c r="E21" s="59"/>
      <c r="F21" s="59"/>
      <c r="G21" s="60"/>
      <c r="H21" s="73"/>
      <c r="I21" s="74"/>
      <c r="J21" s="56"/>
      <c r="K21" s="58"/>
    </row>
    <row r="22" spans="1:11">
      <c r="A22" s="57"/>
      <c r="B22" s="58"/>
      <c r="C22" s="58"/>
      <c r="D22" s="59"/>
      <c r="E22" s="59"/>
      <c r="F22" s="59"/>
      <c r="G22" s="60"/>
      <c r="H22" s="73"/>
      <c r="I22" s="74"/>
      <c r="J22" s="56"/>
      <c r="K22" s="58"/>
    </row>
    <row r="23" spans="1:11">
      <c r="A23" s="57"/>
      <c r="B23" s="58"/>
      <c r="C23" s="58"/>
      <c r="D23" s="59"/>
      <c r="E23" s="59"/>
      <c r="F23" s="59"/>
      <c r="G23" s="60"/>
      <c r="H23" s="73"/>
      <c r="I23" s="74"/>
      <c r="J23" s="56"/>
      <c r="K23" s="58"/>
    </row>
    <row r="24" spans="1:11">
      <c r="A24" s="57"/>
      <c r="B24" s="58"/>
      <c r="C24" s="58"/>
      <c r="D24" s="59"/>
      <c r="E24" s="59"/>
      <c r="F24" s="59"/>
      <c r="G24" s="60"/>
      <c r="H24" s="73"/>
      <c r="I24" s="74"/>
      <c r="J24" s="56"/>
      <c r="K24" s="58"/>
    </row>
    <row r="25" spans="1:11">
      <c r="A25" s="57"/>
      <c r="B25" s="58"/>
      <c r="C25" s="58"/>
      <c r="D25" s="59"/>
      <c r="E25" s="59"/>
      <c r="F25" s="59"/>
      <c r="G25" s="60"/>
      <c r="H25" s="73"/>
      <c r="I25" s="74"/>
      <c r="J25" s="56"/>
      <c r="K25" s="58"/>
    </row>
    <row r="26" spans="1:11">
      <c r="A26" s="57"/>
      <c r="B26" s="58"/>
      <c r="C26" s="58"/>
      <c r="D26" s="59"/>
      <c r="E26" s="59"/>
      <c r="F26" s="59"/>
      <c r="G26" s="60"/>
      <c r="H26" s="73"/>
      <c r="I26" s="74"/>
      <c r="J26" s="56"/>
      <c r="K26" s="58"/>
    </row>
    <row r="27" spans="1:11">
      <c r="A27" s="57"/>
      <c r="B27" s="58"/>
      <c r="C27" s="58"/>
      <c r="D27" s="59"/>
      <c r="E27" s="59"/>
      <c r="F27" s="59"/>
      <c r="G27" s="60"/>
      <c r="H27" s="73"/>
      <c r="I27" s="74"/>
      <c r="J27" s="56"/>
      <c r="K27" s="58"/>
    </row>
    <row r="28" spans="1:11">
      <c r="A28" s="57"/>
      <c r="B28" s="58"/>
      <c r="C28" s="58"/>
      <c r="D28" s="59"/>
      <c r="E28" s="59"/>
      <c r="F28" s="59"/>
      <c r="G28" s="60"/>
      <c r="H28" s="73"/>
      <c r="I28" s="74"/>
      <c r="J28" s="56"/>
      <c r="K28" s="58"/>
    </row>
    <row r="29" spans="1:11">
      <c r="A29" s="57"/>
      <c r="B29" s="58"/>
      <c r="C29" s="58"/>
      <c r="D29" s="59"/>
      <c r="E29" s="59"/>
      <c r="F29" s="59"/>
      <c r="G29" s="60"/>
      <c r="H29" s="73"/>
      <c r="I29" s="74"/>
      <c r="J29" s="56"/>
      <c r="K29" s="58"/>
    </row>
    <row r="30" spans="1:11">
      <c r="A30" s="57"/>
      <c r="B30" s="58"/>
      <c r="C30" s="58"/>
      <c r="D30" s="59"/>
      <c r="E30" s="59"/>
      <c r="F30" s="59"/>
      <c r="G30" s="60"/>
      <c r="H30" s="45"/>
      <c r="I30" s="46"/>
      <c r="J30" s="56"/>
      <c r="K30" s="58"/>
    </row>
    <row r="31" spans="1:11">
      <c r="A31" s="57"/>
      <c r="B31" s="58"/>
      <c r="C31" s="58"/>
      <c r="D31" s="59"/>
      <c r="E31" s="59"/>
      <c r="F31" s="59"/>
      <c r="G31" s="60"/>
      <c r="H31" s="45"/>
      <c r="I31" s="46"/>
      <c r="J31" s="56"/>
      <c r="K31" s="58"/>
    </row>
    <row r="32" spans="1:11">
      <c r="A32" s="57"/>
      <c r="B32" s="58"/>
      <c r="C32" s="58"/>
      <c r="D32" s="59"/>
      <c r="E32" s="59"/>
      <c r="F32" s="59"/>
      <c r="G32" s="60"/>
      <c r="H32" s="45"/>
      <c r="I32" s="46"/>
      <c r="J32" s="56"/>
      <c r="K32" s="58"/>
    </row>
    <row r="33" spans="1:11">
      <c r="A33" s="57"/>
      <c r="B33" s="58"/>
      <c r="C33" s="58"/>
      <c r="D33" s="59"/>
      <c r="E33" s="59"/>
      <c r="F33" s="59"/>
      <c r="G33" s="60"/>
      <c r="H33" s="45"/>
      <c r="I33" s="46"/>
      <c r="J33" s="56"/>
      <c r="K33" s="58"/>
    </row>
    <row r="34" spans="1:11">
      <c r="A34" s="57"/>
      <c r="B34" s="58"/>
      <c r="C34" s="58"/>
      <c r="D34" s="59"/>
      <c r="E34" s="59"/>
      <c r="F34" s="59"/>
      <c r="G34" s="60"/>
      <c r="H34" s="45"/>
      <c r="I34" s="46"/>
      <c r="J34" s="56"/>
      <c r="K34" s="58"/>
    </row>
    <row r="35" spans="1:11">
      <c r="A35" s="57"/>
      <c r="B35" s="58"/>
      <c r="C35" s="58"/>
      <c r="D35" s="59"/>
      <c r="E35" s="59"/>
      <c r="F35" s="59"/>
      <c r="G35" s="60"/>
      <c r="H35" s="45"/>
      <c r="I35" s="46"/>
      <c r="J35" s="56"/>
      <c r="K35" s="58"/>
    </row>
    <row r="36" spans="1:11">
      <c r="A36" s="57"/>
      <c r="B36" s="58"/>
      <c r="C36" s="58"/>
      <c r="D36" s="59"/>
      <c r="E36" s="59"/>
      <c r="F36" s="59"/>
      <c r="G36" s="60"/>
      <c r="H36" s="45"/>
      <c r="I36" s="46"/>
      <c r="J36" s="56"/>
      <c r="K36" s="58"/>
    </row>
    <row r="37" spans="1:11">
      <c r="A37" s="57"/>
      <c r="B37" s="58"/>
      <c r="C37" s="58"/>
      <c r="D37" s="59"/>
      <c r="E37" s="59"/>
      <c r="F37" s="59"/>
      <c r="G37" s="60"/>
      <c r="H37" s="45"/>
      <c r="I37" s="46"/>
      <c r="J37" s="56"/>
      <c r="K37" s="58"/>
    </row>
    <row r="38" spans="1:11">
      <c r="A38" s="57"/>
      <c r="B38" s="58"/>
      <c r="C38" s="58"/>
      <c r="D38" s="59"/>
      <c r="E38" s="59"/>
      <c r="F38" s="59"/>
      <c r="G38" s="60"/>
      <c r="H38" s="45"/>
      <c r="I38" s="46"/>
      <c r="J38" s="56"/>
      <c r="K38" s="58"/>
    </row>
    <row r="39" spans="1:11">
      <c r="A39" s="57"/>
      <c r="B39" s="58"/>
      <c r="C39" s="58"/>
      <c r="D39" s="59"/>
      <c r="E39" s="59"/>
      <c r="F39" s="59"/>
      <c r="G39" s="60"/>
      <c r="H39" s="45"/>
      <c r="I39" s="46"/>
      <c r="J39" s="56"/>
      <c r="K39" s="58"/>
    </row>
    <row r="40" spans="1:11">
      <c r="A40" s="57"/>
      <c r="B40" s="58"/>
      <c r="C40" s="58"/>
      <c r="D40" s="59"/>
      <c r="E40" s="59"/>
      <c r="F40" s="59"/>
      <c r="G40" s="60"/>
      <c r="H40" s="73"/>
      <c r="I40" s="74"/>
      <c r="J40" s="56"/>
      <c r="K40" s="58"/>
    </row>
    <row r="41" spans="1:11">
      <c r="A41" s="57"/>
      <c r="B41" s="58"/>
      <c r="C41" s="58"/>
      <c r="D41" s="59"/>
      <c r="E41" s="59"/>
      <c r="F41" s="59"/>
      <c r="G41" s="60"/>
      <c r="H41" s="73"/>
      <c r="I41" s="74"/>
      <c r="J41" s="56"/>
      <c r="K41" s="58"/>
    </row>
    <row r="42" spans="1:11">
      <c r="A42" s="61"/>
      <c r="B42" s="62"/>
      <c r="C42" s="62"/>
      <c r="D42" s="63"/>
      <c r="E42" s="63"/>
      <c r="F42" s="63"/>
      <c r="G42" s="64"/>
      <c r="H42" s="73"/>
      <c r="I42" s="74"/>
      <c r="J42" s="65"/>
      <c r="K42" s="62"/>
    </row>
    <row r="43" spans="1:11">
      <c r="A43" s="61"/>
      <c r="B43" s="62"/>
      <c r="C43" s="62"/>
      <c r="D43" s="63"/>
      <c r="E43" s="63"/>
      <c r="F43" s="63"/>
      <c r="G43" s="64"/>
      <c r="H43" s="73"/>
      <c r="I43" s="74"/>
      <c r="J43" s="65"/>
      <c r="K43" s="62"/>
    </row>
    <row r="44" spans="1:11">
      <c r="A44" s="57"/>
      <c r="B44" s="58"/>
      <c r="C44" s="58"/>
      <c r="D44" s="59"/>
      <c r="E44" s="59"/>
      <c r="F44" s="59"/>
      <c r="G44" s="60"/>
      <c r="H44" s="73"/>
      <c r="I44" s="74"/>
      <c r="J44" s="56"/>
      <c r="K44" s="58"/>
    </row>
    <row r="45" spans="1:11">
      <c r="A45" s="57"/>
      <c r="B45" s="58"/>
      <c r="C45" s="58"/>
      <c r="D45" s="59"/>
      <c r="E45" s="59"/>
      <c r="F45" s="59"/>
      <c r="G45" s="60"/>
      <c r="H45" s="73"/>
      <c r="I45" s="74"/>
      <c r="J45" s="56"/>
      <c r="K45" s="58"/>
    </row>
    <row r="46" spans="1:11">
      <c r="A46" s="57"/>
      <c r="B46" s="58"/>
      <c r="C46" s="58"/>
      <c r="D46" s="59"/>
      <c r="E46" s="59"/>
      <c r="F46" s="59"/>
      <c r="G46" s="60"/>
      <c r="H46" s="73"/>
      <c r="I46" s="74"/>
      <c r="J46" s="56"/>
      <c r="K46" s="58"/>
    </row>
    <row r="47" spans="1:11">
      <c r="A47" s="57"/>
      <c r="B47" s="58"/>
      <c r="C47" s="58"/>
      <c r="D47" s="59"/>
      <c r="E47" s="59"/>
      <c r="F47" s="59"/>
      <c r="G47" s="60"/>
      <c r="H47" s="73"/>
      <c r="I47" s="74"/>
      <c r="J47" s="56"/>
      <c r="K47" s="58"/>
    </row>
    <row r="48" spans="1:11">
      <c r="A48" s="66"/>
      <c r="B48" s="67"/>
      <c r="C48" s="67"/>
      <c r="D48" s="68"/>
      <c r="E48" s="68"/>
      <c r="F48" s="68"/>
      <c r="G48" s="69"/>
      <c r="H48" s="75"/>
      <c r="I48" s="76"/>
      <c r="J48" s="70"/>
      <c r="K48" s="67"/>
    </row>
    <row r="49" spans="1:11">
      <c r="A49" s="88" t="s">
        <v>20</v>
      </c>
      <c r="B49" s="89"/>
      <c r="C49" s="89"/>
      <c r="D49" s="89"/>
      <c r="E49" s="90"/>
      <c r="F49" s="8">
        <f>SUMIF(G14:G48,"",F14:F48)</f>
        <v>0</v>
      </c>
      <c r="G49" s="109"/>
      <c r="H49" s="110"/>
      <c r="I49" s="110"/>
      <c r="J49" s="110"/>
      <c r="K49" s="111"/>
    </row>
    <row r="50" spans="1:11">
      <c r="A50" s="88" t="s">
        <v>21</v>
      </c>
      <c r="B50" s="89"/>
      <c r="C50" s="89"/>
      <c r="D50" s="89"/>
      <c r="E50" s="90"/>
      <c r="F50" s="7">
        <f>SUMIF(G14:G48,"○",F14:F48)</f>
        <v>0</v>
      </c>
      <c r="G50" s="109"/>
      <c r="H50" s="110"/>
      <c r="I50" s="110"/>
      <c r="J50" s="110"/>
      <c r="K50" s="111"/>
    </row>
    <row r="51" spans="1:11">
      <c r="A51" s="116" t="s">
        <v>18</v>
      </c>
      <c r="B51" s="116"/>
      <c r="C51" s="116"/>
      <c r="D51" s="116"/>
      <c r="E51" s="116"/>
      <c r="F51" s="9">
        <f>F49+F50</f>
        <v>0</v>
      </c>
      <c r="G51" s="112"/>
      <c r="H51" s="113"/>
      <c r="I51" s="113"/>
      <c r="J51" s="113"/>
      <c r="K51" s="114"/>
    </row>
    <row r="53" spans="1:11" ht="24" customHeight="1">
      <c r="A53" t="s">
        <v>46</v>
      </c>
    </row>
    <row r="54" spans="1:11">
      <c r="A54" s="85" t="s">
        <v>5</v>
      </c>
      <c r="B54" s="85"/>
      <c r="C54" s="102"/>
      <c r="D54" s="102"/>
      <c r="E54" s="102"/>
      <c r="F54" s="102"/>
      <c r="G54" s="102"/>
      <c r="H54" s="102"/>
      <c r="I54" s="102"/>
      <c r="J54" s="102"/>
      <c r="K54" s="102"/>
    </row>
    <row r="55" spans="1:11">
      <c r="A55" s="85" t="s">
        <v>6</v>
      </c>
      <c r="B55" s="85"/>
      <c r="C55" s="102"/>
      <c r="D55" s="102"/>
      <c r="E55" s="102"/>
      <c r="F55" s="102"/>
      <c r="G55" s="102"/>
      <c r="H55" s="102"/>
      <c r="I55" s="102"/>
      <c r="J55" s="102"/>
      <c r="K55" s="102"/>
    </row>
    <row r="56" spans="1:11">
      <c r="A56" s="91" t="s">
        <v>24</v>
      </c>
      <c r="B56" s="92"/>
      <c r="C56" s="92"/>
      <c r="D56" s="93"/>
      <c r="E56" s="19"/>
      <c r="F56" s="117"/>
      <c r="G56" s="117"/>
      <c r="H56" s="117"/>
      <c r="I56" s="117"/>
      <c r="J56" s="115"/>
      <c r="K56" s="115"/>
    </row>
    <row r="57" spans="1:11">
      <c r="A57" s="91" t="s">
        <v>16</v>
      </c>
      <c r="B57" s="92"/>
      <c r="C57" s="92"/>
      <c r="D57" s="93"/>
      <c r="F57" s="82"/>
      <c r="G57" s="83"/>
      <c r="H57" s="83"/>
      <c r="I57" s="83"/>
      <c r="J57" s="83"/>
      <c r="K57" s="86"/>
    </row>
    <row r="58" spans="1:11">
      <c r="A58" s="85" t="s">
        <v>9</v>
      </c>
      <c r="B58" s="85"/>
      <c r="C58" s="103"/>
      <c r="D58" s="104"/>
      <c r="E58" s="85" t="s">
        <v>25</v>
      </c>
      <c r="F58" s="85"/>
      <c r="G58" s="103"/>
      <c r="H58" s="105"/>
      <c r="I58" s="104"/>
      <c r="J58" s="130"/>
      <c r="K58" s="131"/>
    </row>
    <row r="59" spans="1:11">
      <c r="A59" s="85" t="s">
        <v>8</v>
      </c>
      <c r="B59" s="85"/>
      <c r="C59" s="82"/>
      <c r="D59" s="83"/>
      <c r="E59" s="83"/>
      <c r="F59" s="83"/>
      <c r="G59" s="83"/>
      <c r="H59" s="83"/>
      <c r="I59" s="83"/>
      <c r="J59" s="83"/>
      <c r="K59" s="86"/>
    </row>
    <row r="60" spans="1:11">
      <c r="A60" s="91" t="s">
        <v>23</v>
      </c>
      <c r="B60" s="92"/>
      <c r="C60" s="92"/>
      <c r="D60" s="93"/>
      <c r="E60" s="19"/>
      <c r="F60" s="117"/>
      <c r="G60" s="117"/>
      <c r="H60" s="117"/>
      <c r="I60" s="117"/>
      <c r="J60" s="115"/>
      <c r="K60" s="115"/>
    </row>
    <row r="61" spans="1:11" ht="13.5" customHeight="1">
      <c r="A61" s="85" t="s">
        <v>30</v>
      </c>
      <c r="B61" s="85"/>
      <c r="C61" s="82"/>
      <c r="D61" s="83"/>
      <c r="E61" s="83"/>
      <c r="F61" s="83"/>
      <c r="G61" s="83"/>
      <c r="H61" s="83"/>
      <c r="I61" s="83"/>
      <c r="J61" s="83"/>
      <c r="K61" s="86"/>
    </row>
    <row r="63" spans="1:11" ht="24" customHeight="1">
      <c r="A63" t="s">
        <v>26</v>
      </c>
    </row>
    <row r="64" spans="1:11">
      <c r="A64" s="85" t="s">
        <v>17</v>
      </c>
      <c r="B64" s="85"/>
      <c r="C64" s="84"/>
      <c r="D64" s="84"/>
      <c r="E64" s="84"/>
      <c r="F64" s="84"/>
      <c r="G64" s="84"/>
      <c r="H64" s="84"/>
      <c r="I64" s="84"/>
      <c r="J64" s="84"/>
      <c r="K64" s="84"/>
    </row>
    <row r="65" spans="1:11">
      <c r="A65" s="85" t="s">
        <v>22</v>
      </c>
      <c r="B65" s="85"/>
      <c r="C65" s="84"/>
      <c r="D65" s="84"/>
      <c r="E65" s="84"/>
      <c r="F65" s="84"/>
      <c r="G65" s="84"/>
      <c r="H65" s="84"/>
      <c r="I65" s="84"/>
      <c r="J65" s="84"/>
      <c r="K65" s="84"/>
    </row>
    <row r="66" spans="1:11">
      <c r="A66" s="85" t="s">
        <v>14</v>
      </c>
      <c r="B66" s="85"/>
      <c r="C66" s="20" t="s">
        <v>37</v>
      </c>
      <c r="D66" s="79"/>
      <c r="E66" s="80"/>
      <c r="F66" s="81"/>
      <c r="G66" s="15" t="s">
        <v>38</v>
      </c>
      <c r="H66" s="16"/>
      <c r="I66" s="77"/>
      <c r="J66" s="77"/>
      <c r="K66" s="78"/>
    </row>
    <row r="67" spans="1:11">
      <c r="A67" s="14" t="s">
        <v>44</v>
      </c>
      <c r="B67" s="21"/>
      <c r="C67" s="21"/>
      <c r="D67" s="15" t="s">
        <v>39</v>
      </c>
      <c r="E67" s="71"/>
      <c r="F67" s="22"/>
      <c r="G67" s="22" t="s">
        <v>43</v>
      </c>
      <c r="H67" s="19"/>
      <c r="I67" s="82"/>
      <c r="J67" s="83"/>
      <c r="K67" s="23"/>
    </row>
    <row r="68" spans="1:11">
      <c r="A68" s="14" t="s">
        <v>45</v>
      </c>
      <c r="B68" s="21"/>
      <c r="C68" s="21"/>
      <c r="D68" s="18" t="s">
        <v>40</v>
      </c>
      <c r="E68" s="72"/>
      <c r="F68" s="19" t="s">
        <v>41</v>
      </c>
      <c r="G68" s="82"/>
      <c r="H68" s="83"/>
      <c r="I68" s="83"/>
      <c r="J68" s="83"/>
      <c r="K68" s="86"/>
    </row>
    <row r="69" spans="1:11">
      <c r="A69" s="85" t="s">
        <v>7</v>
      </c>
      <c r="B69" s="85"/>
      <c r="C69" s="84"/>
      <c r="D69" s="84"/>
      <c r="E69" s="84"/>
      <c r="F69" s="84"/>
      <c r="G69" s="84"/>
      <c r="H69" s="84"/>
      <c r="I69" s="84"/>
      <c r="J69" s="84"/>
      <c r="K69" s="84"/>
    </row>
    <row r="70" spans="1:11" ht="13.5" customHeight="1">
      <c r="A70" s="85" t="s">
        <v>15</v>
      </c>
      <c r="B70" s="85"/>
      <c r="C70" s="84"/>
      <c r="D70" s="84"/>
      <c r="E70" s="84"/>
      <c r="F70" s="84"/>
      <c r="G70" s="84"/>
      <c r="H70" s="84"/>
      <c r="I70" s="84"/>
      <c r="J70" s="84"/>
      <c r="K70" s="84"/>
    </row>
    <row r="72" spans="1:11">
      <c r="A72" s="85" t="s">
        <v>17</v>
      </c>
      <c r="B72" s="85"/>
      <c r="C72" s="87"/>
      <c r="D72" s="87"/>
      <c r="E72" s="87"/>
      <c r="F72" s="87"/>
      <c r="G72" s="87"/>
      <c r="H72" s="87"/>
      <c r="I72" s="87"/>
      <c r="J72" s="87"/>
      <c r="K72" s="87"/>
    </row>
    <row r="73" spans="1:11">
      <c r="A73" s="85" t="s">
        <v>22</v>
      </c>
      <c r="B73" s="85"/>
      <c r="C73" s="87"/>
      <c r="D73" s="87"/>
      <c r="E73" s="87"/>
      <c r="F73" s="87"/>
      <c r="G73" s="87"/>
      <c r="H73" s="87"/>
      <c r="I73" s="87"/>
      <c r="J73" s="87"/>
      <c r="K73" s="87"/>
    </row>
    <row r="74" spans="1:11">
      <c r="A74" s="85" t="s">
        <v>14</v>
      </c>
      <c r="B74" s="85"/>
      <c r="C74" s="20" t="s">
        <v>37</v>
      </c>
      <c r="D74" s="94"/>
      <c r="E74" s="95"/>
      <c r="F74" s="96"/>
      <c r="G74" s="15" t="s">
        <v>38</v>
      </c>
      <c r="H74" s="16"/>
      <c r="I74" s="83"/>
      <c r="J74" s="83"/>
      <c r="K74" s="86"/>
    </row>
    <row r="75" spans="1:11">
      <c r="A75" s="14" t="s">
        <v>44</v>
      </c>
      <c r="B75" s="21"/>
      <c r="C75" s="21"/>
      <c r="D75" s="15" t="s">
        <v>39</v>
      </c>
      <c r="E75" s="19"/>
      <c r="F75" s="22"/>
      <c r="G75" s="22" t="s">
        <v>43</v>
      </c>
      <c r="H75" s="19"/>
      <c r="I75" s="82"/>
      <c r="J75" s="83"/>
      <c r="K75" s="23"/>
    </row>
    <row r="76" spans="1:11">
      <c r="A76" s="14" t="s">
        <v>45</v>
      </c>
      <c r="B76" s="21"/>
      <c r="C76" s="21"/>
      <c r="D76" s="18" t="s">
        <v>40</v>
      </c>
      <c r="E76" s="17"/>
      <c r="F76" s="19" t="s">
        <v>41</v>
      </c>
      <c r="G76" s="82"/>
      <c r="H76" s="83"/>
      <c r="I76" s="83"/>
      <c r="J76" s="83"/>
      <c r="K76" s="86"/>
    </row>
    <row r="77" spans="1:11">
      <c r="A77" s="85" t="s">
        <v>7</v>
      </c>
      <c r="B77" s="85"/>
      <c r="C77" s="87"/>
      <c r="D77" s="87"/>
      <c r="E77" s="87"/>
      <c r="F77" s="87"/>
      <c r="G77" s="87"/>
      <c r="H77" s="87"/>
      <c r="I77" s="87"/>
      <c r="J77" s="87"/>
      <c r="K77" s="87"/>
    </row>
    <row r="78" spans="1:11">
      <c r="A78" s="85" t="s">
        <v>15</v>
      </c>
      <c r="B78" s="85"/>
      <c r="C78" s="87"/>
      <c r="D78" s="87"/>
      <c r="E78" s="87"/>
      <c r="F78" s="87"/>
      <c r="G78" s="87"/>
      <c r="H78" s="87"/>
      <c r="I78" s="87"/>
      <c r="J78" s="87"/>
      <c r="K78" s="87"/>
    </row>
  </sheetData>
  <sheetProtection insertRows="0" deleteRows="0"/>
  <mergeCells count="109">
    <mergeCell ref="A64:B64"/>
    <mergeCell ref="C59:K59"/>
    <mergeCell ref="J58:K58"/>
    <mergeCell ref="A61:B61"/>
    <mergeCell ref="G4:K4"/>
    <mergeCell ref="F57:K5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56:I56"/>
    <mergeCell ref="G51:K5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74:K7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40:I40"/>
    <mergeCell ref="H41:I41"/>
    <mergeCell ref="H42:I42"/>
    <mergeCell ref="H23:I23"/>
    <mergeCell ref="H24:I24"/>
    <mergeCell ref="H25:I25"/>
    <mergeCell ref="I75:J75"/>
    <mergeCell ref="D11:F11"/>
    <mergeCell ref="D12:F12"/>
    <mergeCell ref="C54:K54"/>
    <mergeCell ref="C58:D58"/>
    <mergeCell ref="G58:I58"/>
    <mergeCell ref="A11:C11"/>
    <mergeCell ref="G49:K49"/>
    <mergeCell ref="G50:K50"/>
    <mergeCell ref="G12:K12"/>
    <mergeCell ref="J56:K56"/>
    <mergeCell ref="A50:E50"/>
    <mergeCell ref="A51:E51"/>
    <mergeCell ref="A54:B54"/>
    <mergeCell ref="A56:D56"/>
    <mergeCell ref="C55:K55"/>
    <mergeCell ref="A55:B55"/>
    <mergeCell ref="A59:B59"/>
    <mergeCell ref="A58:B58"/>
    <mergeCell ref="C61:K61"/>
    <mergeCell ref="A60:D60"/>
    <mergeCell ref="F60:I60"/>
    <mergeCell ref="J60:K60"/>
    <mergeCell ref="H18:I18"/>
    <mergeCell ref="F1:G1"/>
    <mergeCell ref="C1:D1"/>
    <mergeCell ref="J1:K1"/>
    <mergeCell ref="A78:B78"/>
    <mergeCell ref="C78:K78"/>
    <mergeCell ref="A77:B77"/>
    <mergeCell ref="A49:E49"/>
    <mergeCell ref="A57:D57"/>
    <mergeCell ref="A72:B72"/>
    <mergeCell ref="C72:K72"/>
    <mergeCell ref="A73:B73"/>
    <mergeCell ref="C73:K73"/>
    <mergeCell ref="A70:B70"/>
    <mergeCell ref="C65:K65"/>
    <mergeCell ref="C70:K70"/>
    <mergeCell ref="C77:K77"/>
    <mergeCell ref="A74:B74"/>
    <mergeCell ref="A69:B69"/>
    <mergeCell ref="A65:B65"/>
    <mergeCell ref="G68:K68"/>
    <mergeCell ref="G76:K76"/>
    <mergeCell ref="C69:K69"/>
    <mergeCell ref="A66:B66"/>
    <mergeCell ref="D74:F74"/>
    <mergeCell ref="H26:I26"/>
    <mergeCell ref="H27:I27"/>
    <mergeCell ref="H48:I48"/>
    <mergeCell ref="I66:K66"/>
    <mergeCell ref="D66:F66"/>
    <mergeCell ref="I67:J67"/>
    <mergeCell ref="H43:I43"/>
    <mergeCell ref="H44:I44"/>
    <mergeCell ref="H45:I45"/>
    <mergeCell ref="H46:I46"/>
    <mergeCell ref="H47:I47"/>
    <mergeCell ref="C64:K64"/>
    <mergeCell ref="E58:F58"/>
  </mergeCells>
  <phoneticPr fontId="1"/>
  <dataValidations count="3">
    <dataValidation type="list" allowBlank="1" showInputMessage="1" showErrorMessage="1" sqref="G14:G48 J14:J48" xr:uid="{00000000-0002-0000-0000-000000000000}">
      <formula1>"○"</formula1>
    </dataValidation>
    <dataValidation type="list" allowBlank="1" showInputMessage="1" showErrorMessage="1" sqref="E75 H67 E67 H75 E56" xr:uid="{00000000-0002-0000-0000-000001000000}">
      <formula1>$A$2:$C$2</formula1>
    </dataValidation>
    <dataValidation type="list" allowBlank="1" showInputMessage="1" showErrorMessage="1" sqref="E60 E68 E76 E5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/>
  <headerFooter>
    <oddHeader>&amp;L&amp;8令和9年度コミュニティ助成事業　別記様式1号別表</oddHeader>
  </headerFooter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AB8C-A77F-45EB-AE63-60D53B9788CE}">
  <sheetPr>
    <pageSetUpPr fitToPage="1"/>
  </sheetPr>
  <dimension ref="A1:L60"/>
  <sheetViews>
    <sheetView view="pageBreakPreview" zoomScale="85" zoomScaleNormal="115" zoomScaleSheetLayoutView="85" zoomScalePageLayoutView="85" workbookViewId="0">
      <selection activeCell="Q22" sqref="Q22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11" t="s">
        <v>34</v>
      </c>
      <c r="C1" s="175" t="s">
        <v>50</v>
      </c>
      <c r="D1" s="176"/>
      <c r="E1" s="11" t="s">
        <v>33</v>
      </c>
      <c r="F1" s="175" t="s">
        <v>51</v>
      </c>
      <c r="G1" s="176"/>
      <c r="I1" s="11" t="s">
        <v>32</v>
      </c>
      <c r="J1" s="175" t="s">
        <v>52</v>
      </c>
      <c r="K1" s="176"/>
    </row>
    <row r="2" spans="1:11" ht="24" hidden="1" customHeight="1">
      <c r="A2" s="12" t="s">
        <v>35</v>
      </c>
      <c r="B2" s="13" t="s">
        <v>36</v>
      </c>
      <c r="C2" t="s">
        <v>42</v>
      </c>
      <c r="E2" s="11"/>
      <c r="I2" s="11"/>
    </row>
    <row r="3" spans="1:11" ht="24" customHeight="1">
      <c r="A3" t="s">
        <v>29</v>
      </c>
      <c r="E3" s="10"/>
    </row>
    <row r="4" spans="1:11">
      <c r="A4" s="91" t="s">
        <v>0</v>
      </c>
      <c r="B4" s="92"/>
      <c r="C4" s="93"/>
      <c r="D4" s="91" t="s">
        <v>2</v>
      </c>
      <c r="E4" s="92"/>
      <c r="F4" s="93"/>
      <c r="G4" s="91" t="s">
        <v>4</v>
      </c>
      <c r="H4" s="92"/>
      <c r="I4" s="92"/>
      <c r="J4" s="92"/>
      <c r="K4" s="93"/>
    </row>
    <row r="5" spans="1:11">
      <c r="A5" s="160" t="s">
        <v>53</v>
      </c>
      <c r="B5" s="161"/>
      <c r="C5" s="162"/>
      <c r="D5" s="163">
        <v>2500000</v>
      </c>
      <c r="E5" s="164"/>
      <c r="F5" s="165"/>
      <c r="G5" s="135"/>
      <c r="H5" s="136"/>
      <c r="I5" s="136"/>
      <c r="J5" s="136"/>
      <c r="K5" s="137"/>
    </row>
    <row r="6" spans="1:11">
      <c r="A6" s="166" t="s">
        <v>54</v>
      </c>
      <c r="B6" s="167"/>
      <c r="C6" s="168"/>
      <c r="D6" s="169">
        <f>F32-D5</f>
        <v>321496</v>
      </c>
      <c r="E6" s="170"/>
      <c r="F6" s="171"/>
      <c r="G6" s="172" t="s">
        <v>55</v>
      </c>
      <c r="H6" s="173"/>
      <c r="I6" s="173"/>
      <c r="J6" s="173"/>
      <c r="K6" s="174"/>
    </row>
    <row r="7" spans="1:11">
      <c r="A7" s="125"/>
      <c r="B7" s="126"/>
      <c r="C7" s="127"/>
      <c r="D7" s="122"/>
      <c r="E7" s="123"/>
      <c r="F7" s="124"/>
      <c r="G7" s="147"/>
      <c r="H7" s="148"/>
      <c r="I7" s="148"/>
      <c r="J7" s="148"/>
      <c r="K7" s="149"/>
    </row>
    <row r="8" spans="1:11">
      <c r="A8" s="132" t="s">
        <v>13</v>
      </c>
      <c r="B8" s="133"/>
      <c r="C8" s="134"/>
      <c r="D8" s="100">
        <f>SUM(D5:F7)</f>
        <v>2821496</v>
      </c>
      <c r="E8" s="100"/>
      <c r="F8" s="101"/>
      <c r="G8" s="112"/>
      <c r="H8" s="113"/>
      <c r="I8" s="113"/>
      <c r="J8" s="113"/>
      <c r="K8" s="114"/>
    </row>
    <row r="9" spans="1:11" ht="40.5">
      <c r="A9" s="5" t="s">
        <v>12</v>
      </c>
      <c r="B9" s="5" t="s">
        <v>27</v>
      </c>
      <c r="C9" s="5" t="s">
        <v>28</v>
      </c>
      <c r="D9" s="24" t="s">
        <v>1</v>
      </c>
      <c r="E9" s="24" t="s">
        <v>31</v>
      </c>
      <c r="F9" s="24" t="s">
        <v>2</v>
      </c>
      <c r="G9" s="5" t="s">
        <v>19</v>
      </c>
      <c r="H9" s="91" t="s">
        <v>3</v>
      </c>
      <c r="I9" s="93"/>
      <c r="J9" s="5" t="s">
        <v>11</v>
      </c>
      <c r="K9" s="5" t="s">
        <v>10</v>
      </c>
    </row>
    <row r="10" spans="1:11" ht="27">
      <c r="A10" s="1"/>
      <c r="B10" s="30" t="s">
        <v>56</v>
      </c>
      <c r="C10" s="30" t="s">
        <v>57</v>
      </c>
      <c r="D10" s="31">
        <v>4</v>
      </c>
      <c r="E10" s="31">
        <v>249561</v>
      </c>
      <c r="F10" s="31">
        <f>D10*E10</f>
        <v>998244</v>
      </c>
      <c r="G10" s="32"/>
      <c r="H10" s="158" t="s">
        <v>58</v>
      </c>
      <c r="I10" s="159"/>
      <c r="J10" s="33" t="s">
        <v>49</v>
      </c>
      <c r="K10" s="30" t="s">
        <v>59</v>
      </c>
    </row>
    <row r="11" spans="1:11" ht="27">
      <c r="A11" s="4"/>
      <c r="B11" s="34" t="s">
        <v>60</v>
      </c>
      <c r="C11" s="34" t="s">
        <v>61</v>
      </c>
      <c r="D11" s="35">
        <v>12</v>
      </c>
      <c r="E11" s="35">
        <v>5200</v>
      </c>
      <c r="F11" s="36">
        <f>D11*E11</f>
        <v>62400</v>
      </c>
      <c r="G11" s="37"/>
      <c r="H11" s="156" t="s">
        <v>58</v>
      </c>
      <c r="I11" s="157"/>
      <c r="J11" s="38" t="s">
        <v>49</v>
      </c>
      <c r="K11" s="34" t="s">
        <v>59</v>
      </c>
    </row>
    <row r="12" spans="1:11" ht="27">
      <c r="A12" s="2"/>
      <c r="B12" s="34" t="s">
        <v>62</v>
      </c>
      <c r="C12" s="34" t="s">
        <v>63</v>
      </c>
      <c r="D12" s="36">
        <v>1</v>
      </c>
      <c r="E12" s="36">
        <v>178000</v>
      </c>
      <c r="F12" s="36">
        <f t="shared" ref="F12:F28" si="0">D12*E12</f>
        <v>178000</v>
      </c>
      <c r="G12" s="39"/>
      <c r="H12" s="156" t="s">
        <v>64</v>
      </c>
      <c r="I12" s="157"/>
      <c r="J12" s="38" t="s">
        <v>49</v>
      </c>
      <c r="K12" s="34" t="s">
        <v>65</v>
      </c>
    </row>
    <row r="13" spans="1:11">
      <c r="A13" s="2"/>
      <c r="B13" s="40" t="s">
        <v>66</v>
      </c>
      <c r="C13" s="40" t="s">
        <v>67</v>
      </c>
      <c r="D13" s="36">
        <v>1</v>
      </c>
      <c r="E13" s="36">
        <v>57000</v>
      </c>
      <c r="F13" s="36">
        <f>D13*E13</f>
        <v>57000</v>
      </c>
      <c r="G13" s="39"/>
      <c r="H13" s="156" t="s">
        <v>64</v>
      </c>
      <c r="I13" s="157"/>
      <c r="J13" s="38" t="s">
        <v>49</v>
      </c>
      <c r="K13" s="34" t="s">
        <v>65</v>
      </c>
    </row>
    <row r="14" spans="1:11" ht="27">
      <c r="A14" s="2"/>
      <c r="B14" s="34" t="s">
        <v>68</v>
      </c>
      <c r="C14" s="34" t="s">
        <v>69</v>
      </c>
      <c r="D14" s="36">
        <v>1</v>
      </c>
      <c r="E14" s="36">
        <v>33800</v>
      </c>
      <c r="F14" s="36">
        <f t="shared" si="0"/>
        <v>33800</v>
      </c>
      <c r="G14" s="39"/>
      <c r="H14" s="156" t="s">
        <v>64</v>
      </c>
      <c r="I14" s="157"/>
      <c r="J14" s="38" t="s">
        <v>49</v>
      </c>
      <c r="K14" s="34" t="s">
        <v>65</v>
      </c>
    </row>
    <row r="15" spans="1:11">
      <c r="A15" s="2"/>
      <c r="B15" s="34" t="s">
        <v>70</v>
      </c>
      <c r="C15" s="34" t="s">
        <v>71</v>
      </c>
      <c r="D15" s="36">
        <v>1</v>
      </c>
      <c r="E15" s="36">
        <v>220000</v>
      </c>
      <c r="F15" s="36">
        <f t="shared" si="0"/>
        <v>220000</v>
      </c>
      <c r="G15" s="39"/>
      <c r="H15" s="156" t="s">
        <v>72</v>
      </c>
      <c r="I15" s="157"/>
      <c r="J15" s="38" t="s">
        <v>49</v>
      </c>
      <c r="K15" s="34" t="s">
        <v>65</v>
      </c>
    </row>
    <row r="16" spans="1:11">
      <c r="A16" s="2"/>
      <c r="B16" s="34" t="s">
        <v>73</v>
      </c>
      <c r="C16" s="34" t="s">
        <v>74</v>
      </c>
      <c r="D16" s="36">
        <v>1</v>
      </c>
      <c r="E16" s="36">
        <v>13090</v>
      </c>
      <c r="F16" s="36">
        <f t="shared" si="0"/>
        <v>13090</v>
      </c>
      <c r="G16" s="39"/>
      <c r="H16" s="156" t="s">
        <v>75</v>
      </c>
      <c r="I16" s="157"/>
      <c r="J16" s="38" t="s">
        <v>49</v>
      </c>
      <c r="K16" s="34" t="s">
        <v>65</v>
      </c>
    </row>
    <row r="17" spans="1:12" ht="45">
      <c r="A17" s="2"/>
      <c r="B17" s="41" t="s">
        <v>76</v>
      </c>
      <c r="C17" s="42" t="s">
        <v>77</v>
      </c>
      <c r="D17" s="36">
        <v>1</v>
      </c>
      <c r="E17" s="36">
        <v>109200</v>
      </c>
      <c r="F17" s="36">
        <f t="shared" si="0"/>
        <v>109200</v>
      </c>
      <c r="G17" s="39"/>
      <c r="H17" s="156" t="s">
        <v>72</v>
      </c>
      <c r="I17" s="157"/>
      <c r="J17" s="38" t="s">
        <v>49</v>
      </c>
      <c r="K17" s="34" t="s">
        <v>65</v>
      </c>
    </row>
    <row r="18" spans="1:12" ht="27">
      <c r="A18" s="2"/>
      <c r="B18" s="34" t="s">
        <v>78</v>
      </c>
      <c r="C18" s="34" t="s">
        <v>79</v>
      </c>
      <c r="D18" s="36">
        <v>1</v>
      </c>
      <c r="E18" s="36">
        <v>106480</v>
      </c>
      <c r="F18" s="36">
        <f t="shared" si="0"/>
        <v>106480</v>
      </c>
      <c r="G18" s="39"/>
      <c r="H18" s="156" t="s">
        <v>58</v>
      </c>
      <c r="I18" s="157"/>
      <c r="J18" s="38" t="s">
        <v>49</v>
      </c>
      <c r="K18" s="34" t="s">
        <v>59</v>
      </c>
    </row>
    <row r="19" spans="1:12" ht="27">
      <c r="A19" s="2"/>
      <c r="B19" s="34" t="s">
        <v>80</v>
      </c>
      <c r="C19" s="34" t="s">
        <v>81</v>
      </c>
      <c r="D19" s="36">
        <v>1</v>
      </c>
      <c r="E19" s="36">
        <v>261120</v>
      </c>
      <c r="F19" s="36">
        <f t="shared" si="0"/>
        <v>261120</v>
      </c>
      <c r="G19" s="39"/>
      <c r="H19" s="156" t="s">
        <v>58</v>
      </c>
      <c r="I19" s="157"/>
      <c r="J19" s="38" t="s">
        <v>49</v>
      </c>
      <c r="K19" s="34" t="s">
        <v>59</v>
      </c>
    </row>
    <row r="20" spans="1:12" ht="27">
      <c r="A20" s="2"/>
      <c r="B20" s="34" t="s">
        <v>82</v>
      </c>
      <c r="C20" s="34" t="s">
        <v>83</v>
      </c>
      <c r="D20" s="36">
        <v>1</v>
      </c>
      <c r="E20" s="36">
        <v>16000</v>
      </c>
      <c r="F20" s="36">
        <f t="shared" si="0"/>
        <v>16000</v>
      </c>
      <c r="G20" s="39"/>
      <c r="H20" s="156" t="s">
        <v>84</v>
      </c>
      <c r="I20" s="157"/>
      <c r="J20" s="38" t="s">
        <v>49</v>
      </c>
      <c r="K20" s="34" t="s">
        <v>59</v>
      </c>
    </row>
    <row r="21" spans="1:12" ht="27" customHeight="1">
      <c r="A21" s="2"/>
      <c r="B21" s="34" t="s">
        <v>85</v>
      </c>
      <c r="C21" s="34" t="s">
        <v>86</v>
      </c>
      <c r="D21" s="36">
        <v>2</v>
      </c>
      <c r="E21" s="36">
        <v>28000</v>
      </c>
      <c r="F21" s="36">
        <f t="shared" si="0"/>
        <v>56000</v>
      </c>
      <c r="G21" s="39"/>
      <c r="H21" s="156" t="s">
        <v>58</v>
      </c>
      <c r="I21" s="157"/>
      <c r="J21" s="38" t="s">
        <v>49</v>
      </c>
      <c r="K21" s="34" t="s">
        <v>59</v>
      </c>
    </row>
    <row r="22" spans="1:12" ht="27">
      <c r="A22" s="2"/>
      <c r="B22" s="34" t="s">
        <v>87</v>
      </c>
      <c r="C22" s="34" t="s">
        <v>88</v>
      </c>
      <c r="D22" s="36">
        <v>2</v>
      </c>
      <c r="E22" s="36">
        <v>84000</v>
      </c>
      <c r="F22" s="36">
        <f t="shared" si="0"/>
        <v>168000</v>
      </c>
      <c r="G22" s="39"/>
      <c r="H22" s="156" t="s">
        <v>58</v>
      </c>
      <c r="I22" s="157"/>
      <c r="J22" s="38" t="s">
        <v>49</v>
      </c>
      <c r="K22" s="34" t="s">
        <v>59</v>
      </c>
    </row>
    <row r="23" spans="1:12" ht="27">
      <c r="A23" s="2"/>
      <c r="B23" s="34" t="s">
        <v>89</v>
      </c>
      <c r="C23" s="34" t="s">
        <v>90</v>
      </c>
      <c r="D23" s="36">
        <v>1</v>
      </c>
      <c r="E23" s="36">
        <v>27500</v>
      </c>
      <c r="F23" s="36">
        <f t="shared" si="0"/>
        <v>27500</v>
      </c>
      <c r="G23" s="39"/>
      <c r="H23" s="156" t="s">
        <v>58</v>
      </c>
      <c r="I23" s="157"/>
      <c r="J23" s="38" t="s">
        <v>49</v>
      </c>
      <c r="K23" s="34" t="s">
        <v>59</v>
      </c>
    </row>
    <row r="24" spans="1:12" ht="27">
      <c r="A24" s="2"/>
      <c r="B24" s="34" t="s">
        <v>91</v>
      </c>
      <c r="C24" s="34" t="s">
        <v>92</v>
      </c>
      <c r="D24" s="36">
        <v>2</v>
      </c>
      <c r="E24" s="36">
        <v>11000</v>
      </c>
      <c r="F24" s="36">
        <f t="shared" si="0"/>
        <v>22000</v>
      </c>
      <c r="G24" s="39"/>
      <c r="H24" s="156" t="s">
        <v>58</v>
      </c>
      <c r="I24" s="157"/>
      <c r="J24" s="38" t="s">
        <v>49</v>
      </c>
      <c r="K24" s="34" t="s">
        <v>59</v>
      </c>
    </row>
    <row r="25" spans="1:12" ht="27" customHeight="1">
      <c r="A25" s="2"/>
      <c r="B25" s="34" t="s">
        <v>93</v>
      </c>
      <c r="C25" s="34" t="s">
        <v>94</v>
      </c>
      <c r="D25" s="36">
        <v>2</v>
      </c>
      <c r="E25" s="36">
        <v>26000</v>
      </c>
      <c r="F25" s="36">
        <f t="shared" si="0"/>
        <v>52000</v>
      </c>
      <c r="G25" s="39"/>
      <c r="H25" s="156" t="s">
        <v>72</v>
      </c>
      <c r="I25" s="157"/>
      <c r="J25" s="38" t="s">
        <v>49</v>
      </c>
      <c r="K25" s="34" t="s">
        <v>65</v>
      </c>
    </row>
    <row r="26" spans="1:12" ht="27">
      <c r="A26" s="2"/>
      <c r="B26" s="34" t="s">
        <v>95</v>
      </c>
      <c r="C26" s="34" t="s">
        <v>96</v>
      </c>
      <c r="D26" s="36">
        <v>1</v>
      </c>
      <c r="E26" s="36">
        <v>1102</v>
      </c>
      <c r="F26" s="36">
        <f t="shared" si="0"/>
        <v>1102</v>
      </c>
      <c r="G26" s="39"/>
      <c r="H26" s="156" t="s">
        <v>97</v>
      </c>
      <c r="I26" s="157"/>
      <c r="J26" s="38" t="s">
        <v>49</v>
      </c>
      <c r="K26" s="34" t="s">
        <v>59</v>
      </c>
    </row>
    <row r="27" spans="1:12" ht="27" customHeight="1">
      <c r="A27" s="3"/>
      <c r="B27" s="34" t="s">
        <v>98</v>
      </c>
      <c r="C27" s="34" t="s">
        <v>99</v>
      </c>
      <c r="D27" s="36">
        <v>1</v>
      </c>
      <c r="E27" s="36">
        <v>14560</v>
      </c>
      <c r="F27" s="36">
        <f t="shared" si="0"/>
        <v>14560</v>
      </c>
      <c r="G27" s="39"/>
      <c r="H27" s="156" t="s">
        <v>58</v>
      </c>
      <c r="I27" s="157"/>
      <c r="J27" s="38" t="s">
        <v>49</v>
      </c>
      <c r="K27" s="34" t="s">
        <v>65</v>
      </c>
    </row>
    <row r="28" spans="1:12">
      <c r="A28" s="2"/>
      <c r="B28" s="34" t="s">
        <v>100</v>
      </c>
      <c r="C28" s="34" t="s">
        <v>101</v>
      </c>
      <c r="D28" s="36">
        <v>1</v>
      </c>
      <c r="E28" s="36">
        <v>400000</v>
      </c>
      <c r="F28" s="36">
        <f t="shared" si="0"/>
        <v>400000</v>
      </c>
      <c r="G28" s="39"/>
      <c r="H28" s="156" t="s">
        <v>75</v>
      </c>
      <c r="I28" s="157"/>
      <c r="J28" s="38" t="s">
        <v>49</v>
      </c>
      <c r="K28" s="34" t="s">
        <v>102</v>
      </c>
    </row>
    <row r="29" spans="1:12" ht="14.25">
      <c r="A29" s="2"/>
      <c r="B29" s="34" t="s">
        <v>103</v>
      </c>
      <c r="C29" s="34"/>
      <c r="D29" s="36">
        <v>50</v>
      </c>
      <c r="E29" s="36">
        <v>500</v>
      </c>
      <c r="F29" s="36">
        <f>D29*E29</f>
        <v>25000</v>
      </c>
      <c r="G29" s="39"/>
      <c r="H29" s="156"/>
      <c r="I29" s="157"/>
      <c r="J29" s="38"/>
      <c r="K29" s="34"/>
      <c r="L29" s="178" t="s">
        <v>112</v>
      </c>
    </row>
    <row r="30" spans="1:12">
      <c r="A30" s="88" t="s">
        <v>20</v>
      </c>
      <c r="B30" s="89"/>
      <c r="C30" s="89"/>
      <c r="D30" s="89"/>
      <c r="E30" s="90"/>
      <c r="F30" s="8">
        <f>SUMIF(G10:G29,"",F10:F29)</f>
        <v>2821496</v>
      </c>
      <c r="G30" s="109"/>
      <c r="H30" s="110"/>
      <c r="I30" s="110"/>
      <c r="J30" s="110"/>
      <c r="K30" s="111"/>
    </row>
    <row r="31" spans="1:12">
      <c r="A31" s="88" t="s">
        <v>21</v>
      </c>
      <c r="B31" s="89"/>
      <c r="C31" s="89"/>
      <c r="D31" s="89"/>
      <c r="E31" s="90"/>
      <c r="F31" s="7">
        <f>SUMIF(G10:G29,"○",F10:F29)</f>
        <v>0</v>
      </c>
      <c r="G31" s="109"/>
      <c r="H31" s="110"/>
      <c r="I31" s="110"/>
      <c r="J31" s="110"/>
      <c r="K31" s="111"/>
    </row>
    <row r="32" spans="1:12">
      <c r="A32" s="116" t="s">
        <v>18</v>
      </c>
      <c r="B32" s="116"/>
      <c r="C32" s="116"/>
      <c r="D32" s="116"/>
      <c r="E32" s="116"/>
      <c r="F32" s="9">
        <f>F30+F31</f>
        <v>2821496</v>
      </c>
      <c r="G32" s="112"/>
      <c r="H32" s="113"/>
      <c r="I32" s="113"/>
      <c r="J32" s="113"/>
      <c r="K32" s="114"/>
    </row>
    <row r="34" spans="1:11" ht="24" customHeight="1">
      <c r="A34" t="s">
        <v>104</v>
      </c>
    </row>
    <row r="35" spans="1:11">
      <c r="A35" s="85" t="s">
        <v>5</v>
      </c>
      <c r="B35" s="85"/>
      <c r="C35" s="102"/>
      <c r="D35" s="102"/>
      <c r="E35" s="102"/>
      <c r="F35" s="102"/>
      <c r="G35" s="102"/>
      <c r="H35" s="102"/>
      <c r="I35" s="102"/>
      <c r="J35" s="102"/>
      <c r="K35" s="102"/>
    </row>
    <row r="36" spans="1:11">
      <c r="A36" s="85" t="s">
        <v>6</v>
      </c>
      <c r="B36" s="85"/>
      <c r="C36" s="102"/>
      <c r="D36" s="102"/>
      <c r="E36" s="102"/>
      <c r="F36" s="102"/>
      <c r="G36" s="102"/>
      <c r="H36" s="102"/>
      <c r="I36" s="102"/>
      <c r="J36" s="102"/>
      <c r="K36" s="102"/>
    </row>
    <row r="37" spans="1:11">
      <c r="A37" s="91" t="s">
        <v>24</v>
      </c>
      <c r="B37" s="92"/>
      <c r="C37" s="92"/>
      <c r="D37" s="93"/>
      <c r="E37" s="19"/>
      <c r="F37" s="117"/>
      <c r="G37" s="117"/>
      <c r="H37" s="117"/>
      <c r="I37" s="117"/>
      <c r="J37" s="115"/>
      <c r="K37" s="115"/>
    </row>
    <row r="38" spans="1:11">
      <c r="A38" s="91" t="s">
        <v>16</v>
      </c>
      <c r="B38" s="92"/>
      <c r="C38" s="92"/>
      <c r="D38" s="93"/>
      <c r="E38" s="19"/>
      <c r="F38" s="82"/>
      <c r="G38" s="83"/>
      <c r="H38" s="83"/>
      <c r="I38" s="83"/>
      <c r="J38" s="83"/>
      <c r="K38" s="86"/>
    </row>
    <row r="39" spans="1:11">
      <c r="A39" s="85" t="s">
        <v>9</v>
      </c>
      <c r="B39" s="85"/>
      <c r="C39" s="103"/>
      <c r="D39" s="104"/>
      <c r="E39" s="85" t="s">
        <v>25</v>
      </c>
      <c r="F39" s="85"/>
      <c r="G39" s="103"/>
      <c r="H39" s="105"/>
      <c r="I39" s="104"/>
      <c r="J39" s="130"/>
      <c r="K39" s="131"/>
    </row>
    <row r="40" spans="1:11">
      <c r="A40" s="85" t="s">
        <v>8</v>
      </c>
      <c r="B40" s="85"/>
      <c r="C40" s="82"/>
      <c r="D40" s="83"/>
      <c r="E40" s="83"/>
      <c r="F40" s="83"/>
      <c r="G40" s="83"/>
      <c r="H40" s="83"/>
      <c r="I40" s="83"/>
      <c r="J40" s="83"/>
      <c r="K40" s="86"/>
    </row>
    <row r="41" spans="1:11">
      <c r="A41" s="85" t="s">
        <v>105</v>
      </c>
      <c r="B41" s="85"/>
      <c r="C41" s="85"/>
      <c r="D41" s="102"/>
      <c r="E41" s="102"/>
      <c r="F41" s="102"/>
      <c r="G41" s="102"/>
      <c r="H41" s="102"/>
      <c r="I41" s="102"/>
      <c r="J41" s="102"/>
      <c r="K41" s="102"/>
    </row>
    <row r="42" spans="1:11">
      <c r="A42" s="91" t="s">
        <v>23</v>
      </c>
      <c r="B42" s="92"/>
      <c r="C42" s="92"/>
      <c r="D42" s="93"/>
      <c r="E42" s="19"/>
      <c r="F42" s="117"/>
      <c r="G42" s="117"/>
      <c r="H42" s="117"/>
      <c r="I42" s="117"/>
      <c r="J42" s="115"/>
      <c r="K42" s="115"/>
    </row>
    <row r="43" spans="1:11" ht="13.5" customHeight="1">
      <c r="A43" s="85" t="s">
        <v>30</v>
      </c>
      <c r="B43" s="85"/>
      <c r="C43" s="82"/>
      <c r="D43" s="83"/>
      <c r="E43" s="83"/>
      <c r="F43" s="83"/>
      <c r="G43" s="83"/>
      <c r="H43" s="83"/>
      <c r="I43" s="83"/>
      <c r="J43" s="83"/>
      <c r="K43" s="86"/>
    </row>
    <row r="45" spans="1:11" ht="24" customHeight="1">
      <c r="A45" t="s">
        <v>26</v>
      </c>
    </row>
    <row r="46" spans="1:11">
      <c r="A46" s="85" t="s">
        <v>17</v>
      </c>
      <c r="B46" s="85"/>
      <c r="C46" s="150" t="s">
        <v>106</v>
      </c>
      <c r="D46" s="150"/>
      <c r="E46" s="150"/>
      <c r="F46" s="150"/>
      <c r="G46" s="150"/>
      <c r="H46" s="150"/>
      <c r="I46" s="150"/>
      <c r="J46" s="150"/>
      <c r="K46" s="150"/>
    </row>
    <row r="47" spans="1:11" ht="13.5" customHeight="1">
      <c r="A47" s="85" t="s">
        <v>22</v>
      </c>
      <c r="B47" s="85"/>
      <c r="C47" s="150" t="s">
        <v>107</v>
      </c>
      <c r="D47" s="150"/>
      <c r="E47" s="150"/>
      <c r="F47" s="150"/>
      <c r="G47" s="150"/>
      <c r="H47" s="150"/>
      <c r="I47" s="150"/>
      <c r="J47" s="150"/>
      <c r="K47" s="150"/>
    </row>
    <row r="48" spans="1:11" ht="13.5" customHeight="1">
      <c r="A48" s="85" t="s">
        <v>14</v>
      </c>
      <c r="B48" s="85"/>
      <c r="C48" s="27" t="s">
        <v>37</v>
      </c>
      <c r="D48" s="151" t="s">
        <v>51</v>
      </c>
      <c r="E48" s="152"/>
      <c r="F48" s="153"/>
      <c r="G48" s="28" t="s">
        <v>38</v>
      </c>
      <c r="H48" s="26"/>
      <c r="I48" s="154" t="s">
        <v>108</v>
      </c>
      <c r="J48" s="154"/>
      <c r="K48" s="155"/>
    </row>
    <row r="49" spans="1:11">
      <c r="A49" s="14" t="s">
        <v>44</v>
      </c>
      <c r="B49" s="21"/>
      <c r="C49" s="14"/>
      <c r="D49" s="28" t="s">
        <v>39</v>
      </c>
      <c r="E49" s="43" t="s">
        <v>35</v>
      </c>
      <c r="F49" s="22"/>
      <c r="G49" s="22" t="s">
        <v>43</v>
      </c>
      <c r="H49" s="19"/>
      <c r="I49" s="82"/>
      <c r="J49" s="83"/>
      <c r="K49" s="23"/>
    </row>
    <row r="50" spans="1:11">
      <c r="A50" s="14" t="s">
        <v>45</v>
      </c>
      <c r="B50" s="21"/>
      <c r="C50" s="21"/>
      <c r="D50" s="29" t="s">
        <v>40</v>
      </c>
      <c r="E50" s="44" t="s">
        <v>36</v>
      </c>
      <c r="F50" s="19" t="s">
        <v>41</v>
      </c>
      <c r="G50" s="82"/>
      <c r="H50" s="83"/>
      <c r="I50" s="83"/>
      <c r="J50" s="83"/>
      <c r="K50" s="86"/>
    </row>
    <row r="51" spans="1:11" ht="13.5" customHeight="1">
      <c r="A51" s="85" t="s">
        <v>7</v>
      </c>
      <c r="B51" s="85"/>
      <c r="C51" s="150" t="s">
        <v>109</v>
      </c>
      <c r="D51" s="150"/>
      <c r="E51" s="150"/>
      <c r="F51" s="150"/>
      <c r="G51" s="150"/>
      <c r="H51" s="150"/>
      <c r="I51" s="150"/>
      <c r="J51" s="150"/>
      <c r="K51" s="150"/>
    </row>
    <row r="52" spans="1:11" ht="13.5" customHeight="1">
      <c r="A52" s="85" t="s">
        <v>15</v>
      </c>
      <c r="B52" s="85"/>
      <c r="C52" s="150" t="s">
        <v>110</v>
      </c>
      <c r="D52" s="150"/>
      <c r="E52" s="150"/>
      <c r="F52" s="150"/>
      <c r="G52" s="150"/>
      <c r="H52" s="150"/>
      <c r="I52" s="150"/>
      <c r="J52" s="150"/>
      <c r="K52" s="150"/>
    </row>
    <row r="54" spans="1:11">
      <c r="A54" s="85" t="s">
        <v>17</v>
      </c>
      <c r="B54" s="85"/>
      <c r="C54" s="87"/>
      <c r="D54" s="87"/>
      <c r="E54" s="87"/>
      <c r="F54" s="87"/>
      <c r="G54" s="87"/>
      <c r="H54" s="87"/>
      <c r="I54" s="87"/>
      <c r="J54" s="87"/>
      <c r="K54" s="87"/>
    </row>
    <row r="55" spans="1:11">
      <c r="A55" s="85" t="s">
        <v>22</v>
      </c>
      <c r="B55" s="85"/>
      <c r="C55" s="87"/>
      <c r="D55" s="87"/>
      <c r="E55" s="87"/>
      <c r="F55" s="87"/>
      <c r="G55" s="87"/>
      <c r="H55" s="87"/>
      <c r="I55" s="87"/>
      <c r="J55" s="87"/>
      <c r="K55" s="87"/>
    </row>
    <row r="56" spans="1:11">
      <c r="A56" s="85" t="s">
        <v>14</v>
      </c>
      <c r="B56" s="85"/>
      <c r="C56" s="27" t="s">
        <v>37</v>
      </c>
      <c r="D56" s="94"/>
      <c r="E56" s="95"/>
      <c r="F56" s="96"/>
      <c r="G56" s="28" t="s">
        <v>38</v>
      </c>
      <c r="H56" s="26"/>
      <c r="I56" s="83"/>
      <c r="J56" s="83"/>
      <c r="K56" s="86"/>
    </row>
    <row r="57" spans="1:11">
      <c r="A57" s="14" t="s">
        <v>44</v>
      </c>
      <c r="B57" s="21"/>
      <c r="C57" s="21"/>
      <c r="D57" s="28" t="s">
        <v>39</v>
      </c>
      <c r="E57" s="19"/>
      <c r="F57" s="22"/>
      <c r="G57" s="22" t="s">
        <v>43</v>
      </c>
      <c r="H57" s="19"/>
      <c r="I57" s="82"/>
      <c r="J57" s="83"/>
      <c r="K57" s="23"/>
    </row>
    <row r="58" spans="1:11">
      <c r="A58" s="14" t="s">
        <v>45</v>
      </c>
      <c r="B58" s="21"/>
      <c r="C58" s="21"/>
      <c r="D58" s="29" t="s">
        <v>40</v>
      </c>
      <c r="E58" s="25"/>
      <c r="F58" s="19" t="s">
        <v>41</v>
      </c>
      <c r="G58" s="82"/>
      <c r="H58" s="83"/>
      <c r="I58" s="83"/>
      <c r="J58" s="83"/>
      <c r="K58" s="86"/>
    </row>
    <row r="59" spans="1:11">
      <c r="A59" s="85" t="s">
        <v>7</v>
      </c>
      <c r="B59" s="85"/>
      <c r="C59" s="87"/>
      <c r="D59" s="87"/>
      <c r="E59" s="87"/>
      <c r="F59" s="87"/>
      <c r="G59" s="87"/>
      <c r="H59" s="87"/>
      <c r="I59" s="87"/>
      <c r="J59" s="87"/>
      <c r="K59" s="87"/>
    </row>
    <row r="60" spans="1:11">
      <c r="A60" s="85" t="s">
        <v>15</v>
      </c>
      <c r="B60" s="85"/>
      <c r="C60" s="87"/>
      <c r="D60" s="87"/>
      <c r="E60" s="87"/>
      <c r="F60" s="87"/>
      <c r="G60" s="87"/>
      <c r="H60" s="87"/>
      <c r="I60" s="87"/>
      <c r="J60" s="87"/>
      <c r="K60" s="87"/>
    </row>
  </sheetData>
  <sheetProtection insertRows="0" deleteRows="0"/>
  <mergeCells count="94">
    <mergeCell ref="C1:D1"/>
    <mergeCell ref="F1:G1"/>
    <mergeCell ref="J1:K1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H20:I20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A31:E31"/>
    <mergeCell ref="G31:K31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A30:E30"/>
    <mergeCell ref="G30:K30"/>
    <mergeCell ref="A32:E32"/>
    <mergeCell ref="G32:K32"/>
    <mergeCell ref="A35:B35"/>
    <mergeCell ref="C35:K35"/>
    <mergeCell ref="A36:B36"/>
    <mergeCell ref="C36:K36"/>
    <mergeCell ref="A39:B39"/>
    <mergeCell ref="C39:D39"/>
    <mergeCell ref="E39:F39"/>
    <mergeCell ref="G39:I39"/>
    <mergeCell ref="J39:K39"/>
    <mergeCell ref="A37:D37"/>
    <mergeCell ref="F37:I37"/>
    <mergeCell ref="J37:K37"/>
    <mergeCell ref="A38:D38"/>
    <mergeCell ref="F38:K38"/>
    <mergeCell ref="A40:B40"/>
    <mergeCell ref="C40:K40"/>
    <mergeCell ref="A41:C41"/>
    <mergeCell ref="D41:K41"/>
    <mergeCell ref="A42:D42"/>
    <mergeCell ref="F42:I42"/>
    <mergeCell ref="J42:K42"/>
    <mergeCell ref="A51:B51"/>
    <mergeCell ref="C51:K51"/>
    <mergeCell ref="A43:B43"/>
    <mergeCell ref="C43:K43"/>
    <mergeCell ref="A46:B46"/>
    <mergeCell ref="C46:K46"/>
    <mergeCell ref="A47:B47"/>
    <mergeCell ref="C47:K47"/>
    <mergeCell ref="A48:B48"/>
    <mergeCell ref="D48:F48"/>
    <mergeCell ref="I48:K48"/>
    <mergeCell ref="I49:J49"/>
    <mergeCell ref="G50:K50"/>
    <mergeCell ref="A52:B52"/>
    <mergeCell ref="C52:K52"/>
    <mergeCell ref="A54:B54"/>
    <mergeCell ref="C54:K54"/>
    <mergeCell ref="A55:B55"/>
    <mergeCell ref="C55:K55"/>
    <mergeCell ref="A60:B60"/>
    <mergeCell ref="C60:K60"/>
    <mergeCell ref="A56:B56"/>
    <mergeCell ref="D56:F56"/>
    <mergeCell ref="I56:K56"/>
    <mergeCell ref="I57:J57"/>
    <mergeCell ref="G58:K58"/>
    <mergeCell ref="A59:B59"/>
    <mergeCell ref="C59:K59"/>
  </mergeCells>
  <phoneticPr fontId="6"/>
  <dataValidations count="3">
    <dataValidation type="list" allowBlank="1" showInputMessage="1" showErrorMessage="1" sqref="J10:J29 G10:G29" xr:uid="{8C8C8B1B-9073-4AFF-B53F-3F5A26F44BC3}">
      <formula1>"○"</formula1>
    </dataValidation>
    <dataValidation type="list" allowBlank="1" showInputMessage="1" showErrorMessage="1" sqref="E42 E58 E50" xr:uid="{CD112686-6F08-4D17-84C1-12168C18E04E}">
      <formula1>$A$2:$B$2</formula1>
    </dataValidation>
    <dataValidation type="list" allowBlank="1" showInputMessage="1" showErrorMessage="1" sqref="E37:E38 H57 E57 H49 E49" xr:uid="{BB3BCDB0-EE49-490D-96B6-0951130CA2E3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&amp;L&amp;8令和8年度コミュニティ助成事業　別記様式1号別表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第1号</vt:lpstr>
      <vt:lpstr>記入例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浮蓮　乗太郎</cp:lastModifiedBy>
  <dcterms:modified xsi:type="dcterms:W3CDTF">2026-08-21T00:53:29Z</dcterms:modified>
</cp:coreProperties>
</file>