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7年１０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<sst xmlns="http://schemas.openxmlformats.org/spreadsheetml/2006/main" count="149" uniqueCount="132">
  <si>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</si>
  <si>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平成２７年１０月３１日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</si>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</sst>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31">
      <selection activeCell="O4" sqref="O4:O34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16" width="9.140625" style="2" customWidth="1"/>
    <col min="17" max="244" width="9.00390625" style="2" customWidth="1"/>
    <col min="245" max="245" width="10.57421875" style="2" bestFit="1" customWidth="1"/>
    <col min="246" max="246" width="6.57421875" style="2" bestFit="1" customWidth="1"/>
    <col min="247" max="247" width="9.00390625" style="2" bestFit="1" customWidth="1"/>
    <col min="248" max="248" width="6.57421875" style="2" bestFit="1" customWidth="1"/>
    <col min="249" max="249" width="9.00390625" style="2" bestFit="1" customWidth="1"/>
    <col min="250" max="250" width="7.7109375" style="2" bestFit="1" customWidth="1"/>
    <col min="251" max="251" width="10.140625" style="2" bestFit="1" customWidth="1"/>
    <col min="252" max="252" width="9.421875" style="2" bestFit="1" customWidth="1"/>
    <col min="253" max="253" width="6.28125" style="2" customWidth="1"/>
    <col min="254" max="254" width="9.00390625" style="2" bestFit="1" customWidth="1"/>
    <col min="255" max="255" width="6.57421875" style="2" bestFit="1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280</v>
      </c>
      <c r="C4" s="14">
        <v>277</v>
      </c>
      <c r="D4" s="15">
        <f>SUM(B4,C4)</f>
        <v>557</v>
      </c>
      <c r="E4" s="16" t="s">
        <v>6</v>
      </c>
      <c r="F4" s="14">
        <v>446</v>
      </c>
      <c r="G4" s="14">
        <v>421</v>
      </c>
      <c r="H4" s="15">
        <f>SUM(F4,G4)</f>
        <v>867</v>
      </c>
      <c r="I4" s="16" t="s">
        <v>7</v>
      </c>
      <c r="J4" s="14">
        <v>562</v>
      </c>
      <c r="K4" s="14">
        <v>525</v>
      </c>
      <c r="L4" s="15">
        <f>SUM(J4,K4)</f>
        <v>1087</v>
      </c>
      <c r="M4" s="16" t="s">
        <v>8</v>
      </c>
      <c r="N4" s="14">
        <v>83</v>
      </c>
      <c r="O4" s="14">
        <v>214</v>
      </c>
      <c r="P4" s="17">
        <f>SUM(N4,O4)</f>
        <v>297</v>
      </c>
    </row>
    <row r="5" spans="1:16" ht="18.75" customHeight="1">
      <c r="A5" s="13">
        <v>1</v>
      </c>
      <c r="B5" s="18">
        <v>299</v>
      </c>
      <c r="C5" s="18">
        <v>286</v>
      </c>
      <c r="D5" s="19">
        <f>SUM(B5,C5)</f>
        <v>585</v>
      </c>
      <c r="E5" s="16" t="s">
        <v>9</v>
      </c>
      <c r="F5" s="18">
        <v>465</v>
      </c>
      <c r="G5" s="18">
        <v>409</v>
      </c>
      <c r="H5" s="19">
        <f>SUM(F5,G5)</f>
        <v>874</v>
      </c>
      <c r="I5" s="16" t="s">
        <v>10</v>
      </c>
      <c r="J5" s="18">
        <v>594</v>
      </c>
      <c r="K5" s="18">
        <v>558</v>
      </c>
      <c r="L5" s="19">
        <f>SUM(J5,K5)</f>
        <v>1152</v>
      </c>
      <c r="M5" s="16" t="s">
        <v>11</v>
      </c>
      <c r="N5" s="18">
        <v>66</v>
      </c>
      <c r="O5" s="18">
        <v>187</v>
      </c>
      <c r="P5" s="20">
        <f>SUM(N5,O5)</f>
        <v>253</v>
      </c>
    </row>
    <row r="6" spans="1:16" ht="18.75" customHeight="1">
      <c r="A6" s="13">
        <v>2</v>
      </c>
      <c r="B6" s="18">
        <v>299</v>
      </c>
      <c r="C6" s="18">
        <v>323</v>
      </c>
      <c r="D6" s="19">
        <f>SUM(B6,C6)</f>
        <v>622</v>
      </c>
      <c r="E6" s="16" t="s">
        <v>12</v>
      </c>
      <c r="F6" s="18">
        <v>439</v>
      </c>
      <c r="G6" s="18">
        <v>480</v>
      </c>
      <c r="H6" s="19">
        <f>SUM(F6,G6)</f>
        <v>919</v>
      </c>
      <c r="I6" s="16" t="s">
        <v>13</v>
      </c>
      <c r="J6" s="18">
        <v>560</v>
      </c>
      <c r="K6" s="18">
        <v>544</v>
      </c>
      <c r="L6" s="19">
        <f>SUM(J6,K6)</f>
        <v>1104</v>
      </c>
      <c r="M6" s="16" t="s">
        <v>14</v>
      </c>
      <c r="N6" s="18">
        <v>37</v>
      </c>
      <c r="O6" s="18">
        <v>145</v>
      </c>
      <c r="P6" s="20">
        <f>SUM(N6,O6)</f>
        <v>182</v>
      </c>
    </row>
    <row r="7" spans="1:16" ht="18.75" customHeight="1">
      <c r="A7" s="13">
        <v>3</v>
      </c>
      <c r="B7" s="18">
        <v>327</v>
      </c>
      <c r="C7" s="18">
        <v>324</v>
      </c>
      <c r="D7" s="19">
        <f>SUM(B7,C7)</f>
        <v>651</v>
      </c>
      <c r="E7" s="16" t="s">
        <v>15</v>
      </c>
      <c r="F7" s="18">
        <v>455</v>
      </c>
      <c r="G7" s="18">
        <v>444</v>
      </c>
      <c r="H7" s="19">
        <f>SUM(F7,G7)</f>
        <v>899</v>
      </c>
      <c r="I7" s="16" t="s">
        <v>16</v>
      </c>
      <c r="J7" s="18">
        <v>617</v>
      </c>
      <c r="K7" s="18">
        <v>638</v>
      </c>
      <c r="L7" s="19">
        <f>SUM(J7,K7)</f>
        <v>1255</v>
      </c>
      <c r="M7" s="16" t="s">
        <v>17</v>
      </c>
      <c r="N7" s="18">
        <v>18</v>
      </c>
      <c r="O7" s="18">
        <v>104</v>
      </c>
      <c r="P7" s="20">
        <f>SUM(N7,O7)</f>
        <v>122</v>
      </c>
    </row>
    <row r="8" spans="1:16" ht="18.75" customHeight="1">
      <c r="A8" s="13">
        <v>4</v>
      </c>
      <c r="B8" s="18">
        <v>306</v>
      </c>
      <c r="C8" s="18">
        <v>321</v>
      </c>
      <c r="D8" s="19">
        <f>SUM(B8,C8)</f>
        <v>627</v>
      </c>
      <c r="E8" s="16" t="s">
        <v>18</v>
      </c>
      <c r="F8" s="18">
        <v>478</v>
      </c>
      <c r="G8" s="18">
        <v>416</v>
      </c>
      <c r="H8" s="19">
        <f>SUM(F8,G8)</f>
        <v>894</v>
      </c>
      <c r="I8" s="16" t="s">
        <v>19</v>
      </c>
      <c r="J8" s="18">
        <v>586</v>
      </c>
      <c r="K8" s="18">
        <v>667</v>
      </c>
      <c r="L8" s="19">
        <f>SUM(J8,K8)</f>
        <v>1253</v>
      </c>
      <c r="M8" s="16" t="s">
        <v>20</v>
      </c>
      <c r="N8" s="18">
        <v>17</v>
      </c>
      <c r="O8" s="18">
        <v>105</v>
      </c>
      <c r="P8" s="20">
        <f>SUM(N8,O8)</f>
        <v>122</v>
      </c>
    </row>
    <row r="9" spans="1:16" ht="18.75" customHeight="1">
      <c r="A9" s="21" t="s">
        <v>21</v>
      </c>
      <c r="B9" s="22">
        <v>1511</v>
      </c>
      <c r="C9" s="22">
        <v>1531</v>
      </c>
      <c r="D9" s="22">
        <f>SUM(D4:D8)</f>
        <v>3042</v>
      </c>
      <c r="E9" s="23" t="s">
        <v>22</v>
      </c>
      <c r="F9" s="22">
        <v>2283</v>
      </c>
      <c r="G9" s="22">
        <v>2170</v>
      </c>
      <c r="H9" s="22">
        <f>SUM(H4:H8)</f>
        <v>4453</v>
      </c>
      <c r="I9" s="23" t="s">
        <v>23</v>
      </c>
      <c r="J9" s="22">
        <v>2919</v>
      </c>
      <c r="K9" s="22">
        <v>2932</v>
      </c>
      <c r="L9" s="22">
        <f>SUM(L4:L8)</f>
        <v>5851</v>
      </c>
      <c r="M9" s="23" t="s">
        <v>24</v>
      </c>
      <c r="N9" s="22">
        <v>221</v>
      </c>
      <c r="O9" s="22">
        <v>755</v>
      </c>
      <c r="P9" s="24">
        <f>SUM(P4:P8)</f>
        <v>976</v>
      </c>
    </row>
    <row r="10" spans="1:16" ht="18.75" customHeight="1">
      <c r="A10" s="13">
        <v>5</v>
      </c>
      <c r="B10" s="18">
        <v>315</v>
      </c>
      <c r="C10" s="18">
        <v>325</v>
      </c>
      <c r="D10" s="19">
        <f>SUM(B10,C10)</f>
        <v>640</v>
      </c>
      <c r="E10" s="16" t="s">
        <v>25</v>
      </c>
      <c r="F10" s="18">
        <v>495</v>
      </c>
      <c r="G10" s="18">
        <v>478</v>
      </c>
      <c r="H10" s="19">
        <f>SUM(F10,G10)</f>
        <v>973</v>
      </c>
      <c r="I10" s="16" t="s">
        <v>26</v>
      </c>
      <c r="J10" s="18">
        <v>612</v>
      </c>
      <c r="K10" s="18">
        <v>707</v>
      </c>
      <c r="L10" s="19">
        <f>SUM(J10,K10)</f>
        <v>1319</v>
      </c>
      <c r="M10" s="25" t="s">
        <v>27</v>
      </c>
      <c r="N10" s="18">
        <v>19</v>
      </c>
      <c r="O10" s="18">
        <v>82</v>
      </c>
      <c r="P10" s="20">
        <f>SUM(N10,O10)</f>
        <v>101</v>
      </c>
    </row>
    <row r="11" spans="1:16" ht="18.75" customHeight="1">
      <c r="A11" s="13">
        <v>6</v>
      </c>
      <c r="B11" s="18">
        <v>333</v>
      </c>
      <c r="C11" s="18">
        <v>344</v>
      </c>
      <c r="D11" s="19">
        <f>SUM(B11,C11)</f>
        <v>677</v>
      </c>
      <c r="E11" s="16" t="s">
        <v>28</v>
      </c>
      <c r="F11" s="18">
        <v>505</v>
      </c>
      <c r="G11" s="18">
        <v>481</v>
      </c>
      <c r="H11" s="19">
        <f>SUM(F11,G11)</f>
        <v>986</v>
      </c>
      <c r="I11" s="16" t="s">
        <v>29</v>
      </c>
      <c r="J11" s="18">
        <v>736</v>
      </c>
      <c r="K11" s="18">
        <v>740</v>
      </c>
      <c r="L11" s="19">
        <f>SUM(J11,K11)</f>
        <v>1476</v>
      </c>
      <c r="M11" s="16" t="s">
        <v>30</v>
      </c>
      <c r="N11" s="18">
        <v>11</v>
      </c>
      <c r="O11" s="18">
        <v>55</v>
      </c>
      <c r="P11" s="20">
        <f>SUM(N11,O11)</f>
        <v>66</v>
      </c>
    </row>
    <row r="12" spans="1:16" ht="18.75" customHeight="1">
      <c r="A12" s="13">
        <v>7</v>
      </c>
      <c r="B12" s="18">
        <v>364</v>
      </c>
      <c r="C12" s="18">
        <v>303</v>
      </c>
      <c r="D12" s="19">
        <f>SUM(B12,C12)</f>
        <v>667</v>
      </c>
      <c r="E12" s="16" t="s">
        <v>31</v>
      </c>
      <c r="F12" s="18">
        <v>512</v>
      </c>
      <c r="G12" s="18">
        <v>494</v>
      </c>
      <c r="H12" s="19">
        <f>SUM(F12,G12)</f>
        <v>1006</v>
      </c>
      <c r="I12" s="16" t="s">
        <v>32</v>
      </c>
      <c r="J12" s="18">
        <v>652</v>
      </c>
      <c r="K12" s="18">
        <v>692</v>
      </c>
      <c r="L12" s="19">
        <f>SUM(J12,K12)</f>
        <v>1344</v>
      </c>
      <c r="M12" s="16" t="s">
        <v>33</v>
      </c>
      <c r="N12" s="18">
        <v>9</v>
      </c>
      <c r="O12" s="18">
        <v>32</v>
      </c>
      <c r="P12" s="20">
        <f>SUM(N12,O12)</f>
        <v>41</v>
      </c>
    </row>
    <row r="13" spans="1:16" ht="18.75" customHeight="1">
      <c r="A13" s="13">
        <v>8</v>
      </c>
      <c r="B13" s="18">
        <v>349</v>
      </c>
      <c r="C13" s="18">
        <v>328</v>
      </c>
      <c r="D13" s="19">
        <f>SUM(B13,C13)</f>
        <v>677</v>
      </c>
      <c r="E13" s="16" t="s">
        <v>34</v>
      </c>
      <c r="F13" s="18">
        <v>547</v>
      </c>
      <c r="G13" s="18">
        <v>537</v>
      </c>
      <c r="H13" s="19">
        <f>SUM(F13,G13)</f>
        <v>1084</v>
      </c>
      <c r="I13" s="16" t="s">
        <v>35</v>
      </c>
      <c r="J13" s="18">
        <v>684</v>
      </c>
      <c r="K13" s="18">
        <v>751</v>
      </c>
      <c r="L13" s="19">
        <f>SUM(J13,K13)</f>
        <v>1435</v>
      </c>
      <c r="M13" s="16" t="s">
        <v>36</v>
      </c>
      <c r="N13" s="18">
        <v>4</v>
      </c>
      <c r="O13" s="18">
        <v>24</v>
      </c>
      <c r="P13" s="20">
        <f>SUM(N13,O13)</f>
        <v>28</v>
      </c>
    </row>
    <row r="14" spans="1:16" ht="18.75" customHeight="1">
      <c r="A14" s="13">
        <v>9</v>
      </c>
      <c r="B14" s="18">
        <v>334</v>
      </c>
      <c r="C14" s="18">
        <v>377</v>
      </c>
      <c r="D14" s="19">
        <f>SUM(B14,C14)</f>
        <v>711</v>
      </c>
      <c r="E14" s="16" t="s">
        <v>37</v>
      </c>
      <c r="F14" s="18">
        <v>594</v>
      </c>
      <c r="G14" s="18">
        <v>555</v>
      </c>
      <c r="H14" s="19">
        <f>SUM(F14,G14)</f>
        <v>1149</v>
      </c>
      <c r="I14" s="16" t="s">
        <v>38</v>
      </c>
      <c r="J14" s="18">
        <v>371</v>
      </c>
      <c r="K14" s="18">
        <v>474</v>
      </c>
      <c r="L14" s="19">
        <f>SUM(J14,K14)</f>
        <v>845</v>
      </c>
      <c r="M14" s="16" t="s">
        <v>39</v>
      </c>
      <c r="N14" s="18">
        <v>4</v>
      </c>
      <c r="O14" s="18">
        <v>17</v>
      </c>
      <c r="P14" s="20">
        <f>SUM(N14,O14)</f>
        <v>21</v>
      </c>
    </row>
    <row r="15" spans="1:16" ht="18.75" customHeight="1">
      <c r="A15" s="21" t="s">
        <v>40</v>
      </c>
      <c r="B15" s="22">
        <v>1695</v>
      </c>
      <c r="C15" s="22">
        <v>1677</v>
      </c>
      <c r="D15" s="22">
        <f>SUM(D10:D14)</f>
        <v>3372</v>
      </c>
      <c r="E15" s="23" t="s">
        <v>41</v>
      </c>
      <c r="F15" s="22">
        <v>2653</v>
      </c>
      <c r="G15" s="22">
        <v>2545</v>
      </c>
      <c r="H15" s="22">
        <f>SUM(H10:H14)</f>
        <v>5198</v>
      </c>
      <c r="I15" s="23" t="s">
        <v>42</v>
      </c>
      <c r="J15" s="22">
        <v>3055</v>
      </c>
      <c r="K15" s="22">
        <v>3364</v>
      </c>
      <c r="L15" s="22">
        <f>SUM(L10:L14)</f>
        <v>6419</v>
      </c>
      <c r="M15" s="23" t="s">
        <v>43</v>
      </c>
      <c r="N15" s="22">
        <v>47</v>
      </c>
      <c r="O15" s="22">
        <v>210</v>
      </c>
      <c r="P15" s="24">
        <f>SUM(P10:P14)</f>
        <v>257</v>
      </c>
    </row>
    <row r="16" spans="1:16" ht="18.75" customHeight="1">
      <c r="A16" s="13">
        <v>10</v>
      </c>
      <c r="B16" s="18">
        <v>353</v>
      </c>
      <c r="C16" s="18">
        <v>324</v>
      </c>
      <c r="D16" s="19">
        <f>SUM(B16,C16)</f>
        <v>677</v>
      </c>
      <c r="E16" s="16" t="s">
        <v>44</v>
      </c>
      <c r="F16" s="18">
        <v>594</v>
      </c>
      <c r="G16" s="18">
        <v>542</v>
      </c>
      <c r="H16" s="19">
        <f>SUM(F16,G16)</f>
        <v>1136</v>
      </c>
      <c r="I16" s="16" t="s">
        <v>45</v>
      </c>
      <c r="J16" s="18">
        <v>387</v>
      </c>
      <c r="K16" s="18">
        <v>401</v>
      </c>
      <c r="L16" s="19">
        <f>SUM(J16,K16)</f>
        <v>788</v>
      </c>
      <c r="M16" s="25" t="s">
        <v>46</v>
      </c>
      <c r="N16" s="18">
        <v>2</v>
      </c>
      <c r="O16" s="18">
        <v>20</v>
      </c>
      <c r="P16" s="20">
        <f>SUM(N16,O16)</f>
        <v>22</v>
      </c>
    </row>
    <row r="17" spans="1:16" ht="18.75" customHeight="1">
      <c r="A17" s="13">
        <v>11</v>
      </c>
      <c r="B17" s="18">
        <v>387</v>
      </c>
      <c r="C17" s="18">
        <v>346</v>
      </c>
      <c r="D17" s="19">
        <f>SUM(B17,C17)</f>
        <v>733</v>
      </c>
      <c r="E17" s="16" t="s">
        <v>47</v>
      </c>
      <c r="F17" s="18">
        <v>619</v>
      </c>
      <c r="G17" s="18">
        <v>598</v>
      </c>
      <c r="H17" s="19">
        <f>SUM(F17,G17)</f>
        <v>1217</v>
      </c>
      <c r="I17" s="16" t="s">
        <v>48</v>
      </c>
      <c r="J17" s="18">
        <v>501</v>
      </c>
      <c r="K17" s="18">
        <v>526</v>
      </c>
      <c r="L17" s="19">
        <f>SUM(J17,K17)</f>
        <v>1027</v>
      </c>
      <c r="M17" s="16" t="s">
        <v>49</v>
      </c>
      <c r="N17" s="18">
        <v>2</v>
      </c>
      <c r="O17" s="18">
        <v>12</v>
      </c>
      <c r="P17" s="20">
        <f>SUM(N17,O17)</f>
        <v>14</v>
      </c>
    </row>
    <row r="18" spans="1:16" ht="18.75" customHeight="1">
      <c r="A18" s="13">
        <v>12</v>
      </c>
      <c r="B18" s="18">
        <v>355</v>
      </c>
      <c r="C18" s="18">
        <v>370</v>
      </c>
      <c r="D18" s="19">
        <f>SUM(B18,C18)</f>
        <v>725</v>
      </c>
      <c r="E18" s="16" t="s">
        <v>50</v>
      </c>
      <c r="F18" s="18">
        <v>608</v>
      </c>
      <c r="G18" s="18">
        <v>635</v>
      </c>
      <c r="H18" s="19">
        <f>SUM(F18,G18)</f>
        <v>1243</v>
      </c>
      <c r="I18" s="16" t="s">
        <v>51</v>
      </c>
      <c r="J18" s="18">
        <v>491</v>
      </c>
      <c r="K18" s="18">
        <v>569</v>
      </c>
      <c r="L18" s="19">
        <f>SUM(J18,K18)</f>
        <v>1060</v>
      </c>
      <c r="M18" s="16" t="s">
        <v>52</v>
      </c>
      <c r="N18" s="18">
        <v>0</v>
      </c>
      <c r="O18" s="18">
        <v>7</v>
      </c>
      <c r="P18" s="20">
        <f>SUM(N18,O18)</f>
        <v>7</v>
      </c>
    </row>
    <row r="19" spans="1:16" ht="18.75" customHeight="1">
      <c r="A19" s="13">
        <v>13</v>
      </c>
      <c r="B19" s="18">
        <v>346</v>
      </c>
      <c r="C19" s="18">
        <v>374</v>
      </c>
      <c r="D19" s="19">
        <f>SUM(B19,C19)</f>
        <v>720</v>
      </c>
      <c r="E19" s="16" t="s">
        <v>53</v>
      </c>
      <c r="F19" s="18">
        <v>600</v>
      </c>
      <c r="G19" s="18">
        <v>577</v>
      </c>
      <c r="H19" s="19">
        <f>SUM(F19,G19)</f>
        <v>1177</v>
      </c>
      <c r="I19" s="16" t="s">
        <v>54</v>
      </c>
      <c r="J19" s="18">
        <v>501</v>
      </c>
      <c r="K19" s="18">
        <v>587</v>
      </c>
      <c r="L19" s="19">
        <f>SUM(J19,K19)</f>
        <v>1088</v>
      </c>
      <c r="M19" s="16" t="s">
        <v>55</v>
      </c>
      <c r="N19" s="18">
        <v>0</v>
      </c>
      <c r="O19" s="18">
        <v>5</v>
      </c>
      <c r="P19" s="20">
        <f>SUM(N19,O19)</f>
        <v>5</v>
      </c>
    </row>
    <row r="20" spans="1:16" ht="18.75" customHeight="1">
      <c r="A20" s="13">
        <v>14</v>
      </c>
      <c r="B20" s="18">
        <v>420</v>
      </c>
      <c r="C20" s="18">
        <v>348</v>
      </c>
      <c r="D20" s="19">
        <f>SUM(B20,C20)</f>
        <v>768</v>
      </c>
      <c r="E20" s="16" t="s">
        <v>56</v>
      </c>
      <c r="F20" s="18">
        <v>631</v>
      </c>
      <c r="G20" s="18">
        <v>580</v>
      </c>
      <c r="H20" s="19">
        <f>SUM(F20,G20)</f>
        <v>1211</v>
      </c>
      <c r="I20" s="16" t="s">
        <v>57</v>
      </c>
      <c r="J20" s="18">
        <v>498</v>
      </c>
      <c r="K20" s="18">
        <v>574</v>
      </c>
      <c r="L20" s="19">
        <f>SUM(J20,K20)</f>
        <v>1072</v>
      </c>
      <c r="M20" s="16" t="s">
        <v>58</v>
      </c>
      <c r="N20" s="18">
        <v>0</v>
      </c>
      <c r="O20" s="18">
        <v>1</v>
      </c>
      <c r="P20" s="20">
        <f>SUM(N20,O20)</f>
        <v>1</v>
      </c>
    </row>
    <row r="21" spans="1:16" ht="18.75" customHeight="1">
      <c r="A21" s="21" t="s">
        <v>59</v>
      </c>
      <c r="B21" s="22">
        <v>1861</v>
      </c>
      <c r="C21" s="22">
        <v>1762</v>
      </c>
      <c r="D21" s="22">
        <f>SUM(D16:D20)</f>
        <v>3623</v>
      </c>
      <c r="E21" s="23" t="s">
        <v>60</v>
      </c>
      <c r="F21" s="22">
        <v>3052</v>
      </c>
      <c r="G21" s="22">
        <v>2932</v>
      </c>
      <c r="H21" s="22">
        <f>SUM(H16:H20)</f>
        <v>5984</v>
      </c>
      <c r="I21" s="23" t="s">
        <v>61</v>
      </c>
      <c r="J21" s="22">
        <v>2378</v>
      </c>
      <c r="K21" s="22">
        <v>2657</v>
      </c>
      <c r="L21" s="22">
        <f>SUM(L16:L20)</f>
        <v>5035</v>
      </c>
      <c r="M21" s="23" t="s">
        <v>62</v>
      </c>
      <c r="N21" s="26">
        <v>4</v>
      </c>
      <c r="O21" s="26">
        <v>45</v>
      </c>
      <c r="P21" s="27">
        <f>SUM(N21:O21)</f>
        <v>49</v>
      </c>
    </row>
    <row r="22" spans="1:16" ht="18.75" customHeight="1">
      <c r="A22" s="13">
        <v>15</v>
      </c>
      <c r="B22" s="18">
        <v>398</v>
      </c>
      <c r="C22" s="18">
        <v>395</v>
      </c>
      <c r="D22" s="19">
        <f>SUM(B22,C22)</f>
        <v>793</v>
      </c>
      <c r="E22" s="16" t="s">
        <v>63</v>
      </c>
      <c r="F22" s="18">
        <v>615</v>
      </c>
      <c r="G22" s="18">
        <v>544</v>
      </c>
      <c r="H22" s="19">
        <f>SUM(F22,G22)</f>
        <v>1159</v>
      </c>
      <c r="I22" s="16" t="s">
        <v>64</v>
      </c>
      <c r="J22" s="18">
        <v>462</v>
      </c>
      <c r="K22" s="18">
        <v>550</v>
      </c>
      <c r="L22" s="19">
        <f>SUM(J22,K22)</f>
        <v>1012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394</v>
      </c>
      <c r="C23" s="18">
        <v>375</v>
      </c>
      <c r="D23" s="19">
        <f>SUM(B23,C23)</f>
        <v>769</v>
      </c>
      <c r="E23" s="16" t="s">
        <v>66</v>
      </c>
      <c r="F23" s="18">
        <v>575</v>
      </c>
      <c r="G23" s="18">
        <v>571</v>
      </c>
      <c r="H23" s="19">
        <f>SUM(F23,G23)</f>
        <v>1146</v>
      </c>
      <c r="I23" s="16" t="s">
        <v>67</v>
      </c>
      <c r="J23" s="18">
        <v>423</v>
      </c>
      <c r="K23" s="18">
        <v>462</v>
      </c>
      <c r="L23" s="19">
        <f>SUM(J23,K23)</f>
        <v>885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400</v>
      </c>
      <c r="C24" s="18">
        <v>409</v>
      </c>
      <c r="D24" s="19">
        <f>SUM(B24,C24)</f>
        <v>809</v>
      </c>
      <c r="E24" s="16" t="s">
        <v>69</v>
      </c>
      <c r="F24" s="18">
        <v>577</v>
      </c>
      <c r="G24" s="18">
        <v>567</v>
      </c>
      <c r="H24" s="19">
        <f>SUM(F24,G24)</f>
        <v>1144</v>
      </c>
      <c r="I24" s="16" t="s">
        <v>70</v>
      </c>
      <c r="J24" s="18">
        <v>391</v>
      </c>
      <c r="K24" s="18">
        <v>481</v>
      </c>
      <c r="L24" s="19">
        <f>SUM(J24,K24)</f>
        <v>872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427</v>
      </c>
      <c r="C25" s="18">
        <v>380</v>
      </c>
      <c r="D25" s="19">
        <f>SUM(B25,C25)</f>
        <v>807</v>
      </c>
      <c r="E25" s="16" t="s">
        <v>72</v>
      </c>
      <c r="F25" s="18">
        <v>584</v>
      </c>
      <c r="G25" s="18">
        <v>577</v>
      </c>
      <c r="H25" s="19">
        <f>SUM(F25,G25)</f>
        <v>1161</v>
      </c>
      <c r="I25" s="16" t="s">
        <v>73</v>
      </c>
      <c r="J25" s="18">
        <v>401</v>
      </c>
      <c r="K25" s="18">
        <v>538</v>
      </c>
      <c r="L25" s="19">
        <f>SUM(J25,K25)</f>
        <v>939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394</v>
      </c>
      <c r="C26" s="18">
        <v>374</v>
      </c>
      <c r="D26" s="19">
        <f>SUM(B26,C26)</f>
        <v>768</v>
      </c>
      <c r="E26" s="16" t="s">
        <v>75</v>
      </c>
      <c r="F26" s="18">
        <v>424</v>
      </c>
      <c r="G26" s="18">
        <v>463</v>
      </c>
      <c r="H26" s="19">
        <f>SUM(F26,G26)</f>
        <v>887</v>
      </c>
      <c r="I26" s="16" t="s">
        <v>76</v>
      </c>
      <c r="J26" s="18">
        <v>421</v>
      </c>
      <c r="K26" s="18">
        <v>521</v>
      </c>
      <c r="L26" s="19">
        <f>SUM(J26,K26)</f>
        <v>942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2013</v>
      </c>
      <c r="C27" s="22">
        <v>1933</v>
      </c>
      <c r="D27" s="22">
        <f>SUM(D22:D26)</f>
        <v>3946</v>
      </c>
      <c r="E27" s="23" t="s">
        <v>79</v>
      </c>
      <c r="F27" s="22">
        <v>2775</v>
      </c>
      <c r="G27" s="22">
        <v>2722</v>
      </c>
      <c r="H27" s="22">
        <f>SUM(H22:H26)</f>
        <v>5497</v>
      </c>
      <c r="I27" s="23" t="s">
        <v>80</v>
      </c>
      <c r="J27" s="22">
        <v>2098</v>
      </c>
      <c r="K27" s="22">
        <v>2552</v>
      </c>
      <c r="L27" s="22">
        <f>SUM(L22:L26)</f>
        <v>4650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415</v>
      </c>
      <c r="C28" s="18">
        <v>399</v>
      </c>
      <c r="D28" s="19">
        <f>SUM(B28,C28)</f>
        <v>814</v>
      </c>
      <c r="E28" s="16" t="s">
        <v>82</v>
      </c>
      <c r="F28" s="18">
        <v>562</v>
      </c>
      <c r="G28" s="18">
        <v>524</v>
      </c>
      <c r="H28" s="19">
        <f>SUM(F28,G28)</f>
        <v>1086</v>
      </c>
      <c r="I28" s="16" t="s">
        <v>83</v>
      </c>
      <c r="J28" s="18">
        <v>368</v>
      </c>
      <c r="K28" s="18">
        <v>442</v>
      </c>
      <c r="L28" s="19">
        <f>SUM(J28,K28)</f>
        <v>810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440</v>
      </c>
      <c r="C29" s="18">
        <v>388</v>
      </c>
      <c r="D29" s="19">
        <f>SUM(B29,C29)</f>
        <v>828</v>
      </c>
      <c r="E29" s="16" t="s">
        <v>85</v>
      </c>
      <c r="F29" s="18">
        <v>524</v>
      </c>
      <c r="G29" s="18">
        <v>495</v>
      </c>
      <c r="H29" s="19">
        <f>SUM(F29,G29)</f>
        <v>1019</v>
      </c>
      <c r="I29" s="16" t="s">
        <v>86</v>
      </c>
      <c r="J29" s="18">
        <v>281</v>
      </c>
      <c r="K29" s="18">
        <v>423</v>
      </c>
      <c r="L29" s="19">
        <f>SUM(J29,K29)</f>
        <v>704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374</v>
      </c>
      <c r="C30" s="18">
        <v>308</v>
      </c>
      <c r="D30" s="19">
        <f>SUM(B30,C30)</f>
        <v>682</v>
      </c>
      <c r="E30" s="16" t="s">
        <v>88</v>
      </c>
      <c r="F30" s="18">
        <v>526</v>
      </c>
      <c r="G30" s="18">
        <v>516</v>
      </c>
      <c r="H30" s="19">
        <f>SUM(F30,G30)</f>
        <v>1042</v>
      </c>
      <c r="I30" s="16" t="s">
        <v>89</v>
      </c>
      <c r="J30" s="18">
        <v>267</v>
      </c>
      <c r="K30" s="18">
        <v>406</v>
      </c>
      <c r="L30" s="19">
        <f>SUM(J30,K30)</f>
        <v>673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397</v>
      </c>
      <c r="C31" s="18">
        <v>342</v>
      </c>
      <c r="D31" s="19">
        <f>SUM(B31,C31)</f>
        <v>739</v>
      </c>
      <c r="E31" s="16" t="s">
        <v>91</v>
      </c>
      <c r="F31" s="18">
        <v>494</v>
      </c>
      <c r="G31" s="18">
        <v>475</v>
      </c>
      <c r="H31" s="19">
        <f>SUM(F31,G31)</f>
        <v>969</v>
      </c>
      <c r="I31" s="16" t="s">
        <v>92</v>
      </c>
      <c r="J31" s="18">
        <v>246</v>
      </c>
      <c r="K31" s="18">
        <v>390</v>
      </c>
      <c r="L31" s="19">
        <f>SUM(J31,K31)</f>
        <v>636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359</v>
      </c>
      <c r="C32" s="18">
        <v>339</v>
      </c>
      <c r="D32" s="19">
        <f>SUM(B32,C32)</f>
        <v>698</v>
      </c>
      <c r="E32" s="16" t="s">
        <v>94</v>
      </c>
      <c r="F32" s="18">
        <v>517</v>
      </c>
      <c r="G32" s="18">
        <v>480</v>
      </c>
      <c r="H32" s="19">
        <f>SUM(F32,G32)</f>
        <v>997</v>
      </c>
      <c r="I32" s="16" t="s">
        <v>95</v>
      </c>
      <c r="J32" s="18">
        <v>198</v>
      </c>
      <c r="K32" s="18">
        <v>396</v>
      </c>
      <c r="L32" s="19">
        <f>SUM(J32,K32)</f>
        <v>594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1985</v>
      </c>
      <c r="C33" s="22">
        <v>1776</v>
      </c>
      <c r="D33" s="22">
        <f>SUM(D28:D32)</f>
        <v>3761</v>
      </c>
      <c r="E33" s="23" t="s">
        <v>98</v>
      </c>
      <c r="F33" s="22">
        <v>2623</v>
      </c>
      <c r="G33" s="22">
        <v>2490</v>
      </c>
      <c r="H33" s="22">
        <f>SUM(H28:H32)</f>
        <v>5113</v>
      </c>
      <c r="I33" s="23" t="s">
        <v>99</v>
      </c>
      <c r="J33" s="22">
        <v>1360</v>
      </c>
      <c r="K33" s="22">
        <v>2057</v>
      </c>
      <c r="L33" s="22">
        <f>SUM(L28:L32)</f>
        <v>3417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391</v>
      </c>
      <c r="C34" s="18">
        <v>350</v>
      </c>
      <c r="D34" s="19">
        <f>SUM(B34,C34)</f>
        <v>741</v>
      </c>
      <c r="E34" s="16" t="s">
        <v>102</v>
      </c>
      <c r="F34" s="18">
        <v>527</v>
      </c>
      <c r="G34" s="18">
        <v>472</v>
      </c>
      <c r="H34" s="19">
        <f>SUM(F34,G34)</f>
        <v>999</v>
      </c>
      <c r="I34" s="16" t="s">
        <v>103</v>
      </c>
      <c r="J34" s="18">
        <v>190</v>
      </c>
      <c r="K34" s="18">
        <v>318</v>
      </c>
      <c r="L34" s="32">
        <f>SUM(J34,K34)</f>
        <v>508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380</v>
      </c>
      <c r="C35" s="18">
        <v>381</v>
      </c>
      <c r="D35" s="19">
        <f>SUM(B35,C35)</f>
        <v>761</v>
      </c>
      <c r="E35" s="16" t="s">
        <v>106</v>
      </c>
      <c r="F35" s="18">
        <v>491</v>
      </c>
      <c r="G35" s="18">
        <v>446</v>
      </c>
      <c r="H35" s="19">
        <f>SUM(F35,G35)</f>
        <v>937</v>
      </c>
      <c r="I35" s="16" t="s">
        <v>107</v>
      </c>
      <c r="J35" s="18">
        <v>171</v>
      </c>
      <c r="K35" s="18">
        <v>307</v>
      </c>
      <c r="L35" s="20">
        <f>SUM(J35,K35)</f>
        <v>478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423</v>
      </c>
      <c r="C36" s="18">
        <v>377</v>
      </c>
      <c r="D36" s="19">
        <f>SUM(B36,C36)</f>
        <v>800</v>
      </c>
      <c r="E36" s="16" t="s">
        <v>109</v>
      </c>
      <c r="F36" s="18">
        <v>548</v>
      </c>
      <c r="G36" s="18">
        <v>503</v>
      </c>
      <c r="H36" s="19">
        <f>SUM(F36,G36)</f>
        <v>1051</v>
      </c>
      <c r="I36" s="16" t="s">
        <v>110</v>
      </c>
      <c r="J36" s="18">
        <v>135</v>
      </c>
      <c r="K36" s="18">
        <v>311</v>
      </c>
      <c r="L36" s="20">
        <f>SUM(J36,K36)</f>
        <v>446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393</v>
      </c>
      <c r="C37" s="18">
        <v>400</v>
      </c>
      <c r="D37" s="19">
        <f>SUM(B37,C37)</f>
        <v>793</v>
      </c>
      <c r="E37" s="16" t="s">
        <v>112</v>
      </c>
      <c r="F37" s="18">
        <v>505</v>
      </c>
      <c r="G37" s="18">
        <v>502</v>
      </c>
      <c r="H37" s="19">
        <f>SUM(F37,G37)</f>
        <v>1007</v>
      </c>
      <c r="I37" s="16" t="s">
        <v>113</v>
      </c>
      <c r="J37" s="18">
        <v>149</v>
      </c>
      <c r="K37" s="18">
        <v>273</v>
      </c>
      <c r="L37" s="20">
        <f>SUM(J37,K37)</f>
        <v>422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429</v>
      </c>
      <c r="C38" s="18">
        <v>392</v>
      </c>
      <c r="D38" s="19">
        <f>SUM(B38,C38)</f>
        <v>821</v>
      </c>
      <c r="E38" s="16" t="s">
        <v>115</v>
      </c>
      <c r="F38" s="18">
        <v>535</v>
      </c>
      <c r="G38" s="18">
        <v>500</v>
      </c>
      <c r="H38" s="19">
        <f>SUM(F38,G38)</f>
        <v>1035</v>
      </c>
      <c r="I38" s="16" t="s">
        <v>116</v>
      </c>
      <c r="J38" s="18">
        <v>99</v>
      </c>
      <c r="K38" s="18">
        <v>252</v>
      </c>
      <c r="L38" s="20">
        <f>SUM(J38,K38)</f>
        <v>351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2016</v>
      </c>
      <c r="C39" s="34">
        <v>1900</v>
      </c>
      <c r="D39" s="34">
        <f>SUM(D34:D38)</f>
        <v>3916</v>
      </c>
      <c r="E39" s="42" t="s">
        <v>118</v>
      </c>
      <c r="F39" s="43">
        <v>2606</v>
      </c>
      <c r="G39" s="43">
        <v>2423</v>
      </c>
      <c r="H39" s="43">
        <f>SUM(H34:H38)</f>
        <v>5029</v>
      </c>
      <c r="I39" s="42" t="s">
        <v>119</v>
      </c>
      <c r="J39" s="34">
        <v>744</v>
      </c>
      <c r="K39" s="34">
        <v>1461</v>
      </c>
      <c r="L39" s="35">
        <f>SUM(L34:L38)</f>
        <v>2205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39899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41895</v>
      </c>
      <c r="D42" s="57" t="s">
        <v>121</v>
      </c>
      <c r="F42" s="58" t="s">
        <v>125</v>
      </c>
      <c r="G42" s="59">
        <f>SUM(B9,B15,B21)</f>
        <v>5067</v>
      </c>
      <c r="H42" s="59">
        <f>SUM(C9,C15,C21)</f>
        <v>4970</v>
      </c>
      <c r="I42" s="60">
        <f aca="true" t="shared" si="0" ref="I42:I48">SUM(G42,H42)</f>
        <v>10037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81794</v>
      </c>
      <c r="D43" s="64" t="s">
        <v>121</v>
      </c>
      <c r="F43" s="58" t="s">
        <v>126</v>
      </c>
      <c r="G43" s="59">
        <f>SUM(B27,B33,B39,F9,F15,F21,F27,F33,F39,J9)</f>
        <v>24925</v>
      </c>
      <c r="H43" s="59">
        <f>SUM(C27,C33,C39,G9,G15,G21,G27,G33,G39,K9)</f>
        <v>23823</v>
      </c>
      <c r="I43" s="60">
        <f t="shared" si="0"/>
        <v>48748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32819</v>
      </c>
      <c r="H44" s="59">
        <f>SUM(C33,C39,G9,G15,G21,G27,G33,G39,K9,K15,K21,K27,K33,K39,O9,O15,O21,O27+O33)</f>
        <v>34992</v>
      </c>
      <c r="I44" s="60">
        <f t="shared" si="0"/>
        <v>67811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9907</v>
      </c>
      <c r="H45" s="59">
        <f>SUM(K15,K21,K27,K33,K39,O9,O15,O21,O27,O33)</f>
        <v>13102</v>
      </c>
      <c r="I45" s="60">
        <f t="shared" si="0"/>
        <v>23009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6852</v>
      </c>
      <c r="H46" s="59">
        <f>SUM(K21,K27,K33,K39,O9,O15,O21,O27,O33)</f>
        <v>9738</v>
      </c>
      <c r="I46" s="60">
        <f t="shared" si="0"/>
        <v>16590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4474</v>
      </c>
      <c r="H47" s="66">
        <f>SUM(K27,K33,K39,O9,O15,O21,O27,O33)</f>
        <v>7081</v>
      </c>
      <c r="I47" s="67">
        <f t="shared" si="0"/>
        <v>11555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1016</v>
      </c>
      <c r="H48" s="69">
        <f>SUM(K39,O9,O15,O21,O27,O33,O34)</f>
        <v>2472</v>
      </c>
      <c r="I48" s="70">
        <f t="shared" si="0"/>
        <v>3488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2015-11-06T09:47:16Z</dcterms:created>
  <dcterms:modified xsi:type="dcterms:W3CDTF">2015-11-06T09:48:43Z</dcterms:modified>
  <cp:category/>
  <cp:version/>
  <cp:contentType/>
  <cp:contentStatus/>
</cp:coreProperties>
</file>