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８年１０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<sst xmlns="http://schemas.openxmlformats.org/spreadsheetml/2006/main" count="149" uniqueCount="132">
  <si>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</si>
  <si>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平成２８年１０月３１日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</si>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</sst>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1">
      <selection activeCell="C48" sqref="C48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16" width="9.140625" style="2" customWidth="1"/>
    <col min="17" max="244" width="9.00390625" style="2" customWidth="1"/>
    <col min="245" max="245" width="10.57421875" style="2" bestFit="1" customWidth="1"/>
    <col min="246" max="246" width="6.57421875" style="2" bestFit="1" customWidth="1"/>
    <col min="247" max="247" width="9.00390625" style="2" bestFit="1" customWidth="1"/>
    <col min="248" max="248" width="6.57421875" style="2" bestFit="1" customWidth="1"/>
    <col min="249" max="249" width="9.00390625" style="2" bestFit="1" customWidth="1"/>
    <col min="250" max="250" width="7.7109375" style="2" bestFit="1" customWidth="1"/>
    <col min="251" max="251" width="10.140625" style="2" bestFit="1" customWidth="1"/>
    <col min="252" max="252" width="9.421875" style="2" bestFit="1" customWidth="1"/>
    <col min="253" max="253" width="6.28125" style="2" customWidth="1"/>
    <col min="254" max="254" width="9.00390625" style="2" bestFit="1" customWidth="1"/>
    <col min="255" max="255" width="6.57421875" style="2" bestFit="1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321</v>
      </c>
      <c r="C4" s="14">
        <v>260</v>
      </c>
      <c r="D4" s="15">
        <f>SUM(B4,C4)</f>
        <v>581</v>
      </c>
      <c r="E4" s="16" t="s">
        <v>6</v>
      </c>
      <c r="F4" s="14">
        <v>434</v>
      </c>
      <c r="G4" s="14">
        <v>382</v>
      </c>
      <c r="H4" s="15">
        <f>SUM(F4,G4)</f>
        <v>816</v>
      </c>
      <c r="I4" s="16" t="s">
        <v>7</v>
      </c>
      <c r="J4" s="14">
        <v>534</v>
      </c>
      <c r="K4" s="14">
        <v>503</v>
      </c>
      <c r="L4" s="15">
        <f>SUM(J4,K4)</f>
        <v>1037</v>
      </c>
      <c r="M4" s="16" t="s">
        <v>8</v>
      </c>
      <c r="N4" s="14">
        <v>84</v>
      </c>
      <c r="O4" s="14">
        <v>225</v>
      </c>
      <c r="P4" s="17">
        <f>SUM(N4,O4)</f>
        <v>309</v>
      </c>
    </row>
    <row r="5" spans="1:16" ht="18.75" customHeight="1">
      <c r="A5" s="13">
        <v>1</v>
      </c>
      <c r="B5" s="18">
        <v>288</v>
      </c>
      <c r="C5" s="18">
        <v>282</v>
      </c>
      <c r="D5" s="19">
        <f>SUM(B5,C5)</f>
        <v>570</v>
      </c>
      <c r="E5" s="16" t="s">
        <v>9</v>
      </c>
      <c r="F5" s="18">
        <v>449</v>
      </c>
      <c r="G5" s="18">
        <v>427</v>
      </c>
      <c r="H5" s="19">
        <f>SUM(F5,G5)</f>
        <v>876</v>
      </c>
      <c r="I5" s="16" t="s">
        <v>10</v>
      </c>
      <c r="J5" s="18">
        <v>566</v>
      </c>
      <c r="K5" s="18">
        <v>524</v>
      </c>
      <c r="L5" s="19">
        <f>SUM(J5,K5)</f>
        <v>1090</v>
      </c>
      <c r="M5" s="16" t="s">
        <v>11</v>
      </c>
      <c r="N5" s="18">
        <v>68</v>
      </c>
      <c r="O5" s="18">
        <v>188</v>
      </c>
      <c r="P5" s="20">
        <f>SUM(N5,O5)</f>
        <v>256</v>
      </c>
    </row>
    <row r="6" spans="1:16" ht="18.75" customHeight="1">
      <c r="A6" s="13">
        <v>2</v>
      </c>
      <c r="B6" s="18">
        <v>298</v>
      </c>
      <c r="C6" s="18">
        <v>292</v>
      </c>
      <c r="D6" s="19">
        <f>SUM(B6,C6)</f>
        <v>590</v>
      </c>
      <c r="E6" s="16" t="s">
        <v>12</v>
      </c>
      <c r="F6" s="18">
        <v>463</v>
      </c>
      <c r="G6" s="18">
        <v>416</v>
      </c>
      <c r="H6" s="19">
        <f>SUM(F6,G6)</f>
        <v>879</v>
      </c>
      <c r="I6" s="16" t="s">
        <v>13</v>
      </c>
      <c r="J6" s="18">
        <v>591</v>
      </c>
      <c r="K6" s="18">
        <v>559</v>
      </c>
      <c r="L6" s="19">
        <f>SUM(J6,K6)</f>
        <v>1150</v>
      </c>
      <c r="M6" s="16" t="s">
        <v>14</v>
      </c>
      <c r="N6" s="18">
        <v>56</v>
      </c>
      <c r="O6" s="18">
        <v>171</v>
      </c>
      <c r="P6" s="20">
        <f>SUM(N6,O6)</f>
        <v>227</v>
      </c>
    </row>
    <row r="7" spans="1:16" ht="18.75" customHeight="1">
      <c r="A7" s="13">
        <v>3</v>
      </c>
      <c r="B7" s="18">
        <v>300</v>
      </c>
      <c r="C7" s="18">
        <v>318</v>
      </c>
      <c r="D7" s="19">
        <f>SUM(B7,C7)</f>
        <v>618</v>
      </c>
      <c r="E7" s="16" t="s">
        <v>15</v>
      </c>
      <c r="F7" s="18">
        <v>438</v>
      </c>
      <c r="G7" s="18">
        <v>485</v>
      </c>
      <c r="H7" s="19">
        <f>SUM(F7,G7)</f>
        <v>923</v>
      </c>
      <c r="I7" s="16" t="s">
        <v>16</v>
      </c>
      <c r="J7" s="18">
        <v>555</v>
      </c>
      <c r="K7" s="18">
        <v>544</v>
      </c>
      <c r="L7" s="19">
        <f>SUM(J7,K7)</f>
        <v>1099</v>
      </c>
      <c r="M7" s="16" t="s">
        <v>17</v>
      </c>
      <c r="N7" s="18">
        <v>30</v>
      </c>
      <c r="O7" s="18">
        <v>128</v>
      </c>
      <c r="P7" s="20">
        <f>SUM(N7,O7)</f>
        <v>158</v>
      </c>
    </row>
    <row r="8" spans="1:16" ht="18.75" customHeight="1">
      <c r="A8" s="13">
        <v>4</v>
      </c>
      <c r="B8" s="18">
        <v>330</v>
      </c>
      <c r="C8" s="18">
        <v>319</v>
      </c>
      <c r="D8" s="19">
        <f>SUM(B8,C8)</f>
        <v>649</v>
      </c>
      <c r="E8" s="16" t="s">
        <v>18</v>
      </c>
      <c r="F8" s="18">
        <v>450</v>
      </c>
      <c r="G8" s="18">
        <v>448</v>
      </c>
      <c r="H8" s="19">
        <f>SUM(F8,G8)</f>
        <v>898</v>
      </c>
      <c r="I8" s="16" t="s">
        <v>19</v>
      </c>
      <c r="J8" s="18">
        <v>614</v>
      </c>
      <c r="K8" s="18">
        <v>635</v>
      </c>
      <c r="L8" s="19">
        <f>SUM(J8,K8)</f>
        <v>1249</v>
      </c>
      <c r="M8" s="16" t="s">
        <v>20</v>
      </c>
      <c r="N8" s="18">
        <v>15</v>
      </c>
      <c r="O8" s="18">
        <v>88</v>
      </c>
      <c r="P8" s="20">
        <f>SUM(N8,O8)</f>
        <v>103</v>
      </c>
    </row>
    <row r="9" spans="1:16" ht="18.75" customHeight="1">
      <c r="A9" s="21" t="s">
        <v>21</v>
      </c>
      <c r="B9" s="22">
        <v>1537</v>
      </c>
      <c r="C9" s="22">
        <v>1471</v>
      </c>
      <c r="D9" s="22">
        <f>SUM(D4:D8)</f>
        <v>3008</v>
      </c>
      <c r="E9" s="23" t="s">
        <v>22</v>
      </c>
      <c r="F9" s="22">
        <v>2234</v>
      </c>
      <c r="G9" s="22">
        <v>2158</v>
      </c>
      <c r="H9" s="22">
        <f>SUM(H4:H8)</f>
        <v>4392</v>
      </c>
      <c r="I9" s="23" t="s">
        <v>23</v>
      </c>
      <c r="J9" s="22">
        <v>2860</v>
      </c>
      <c r="K9" s="22">
        <v>2765</v>
      </c>
      <c r="L9" s="22">
        <f>SUM(L4:L8)</f>
        <v>5625</v>
      </c>
      <c r="M9" s="23" t="s">
        <v>24</v>
      </c>
      <c r="N9" s="22">
        <v>253</v>
      </c>
      <c r="O9" s="22">
        <v>800</v>
      </c>
      <c r="P9" s="24">
        <f>SUM(P4:P8)</f>
        <v>1053</v>
      </c>
    </row>
    <row r="10" spans="1:16" ht="18.75" customHeight="1">
      <c r="A10" s="13">
        <v>5</v>
      </c>
      <c r="B10" s="18">
        <v>300</v>
      </c>
      <c r="C10" s="18">
        <v>317</v>
      </c>
      <c r="D10" s="19">
        <f>SUM(B10,C10)</f>
        <v>617</v>
      </c>
      <c r="E10" s="16" t="s">
        <v>25</v>
      </c>
      <c r="F10" s="18">
        <v>481</v>
      </c>
      <c r="G10" s="18">
        <v>420</v>
      </c>
      <c r="H10" s="19">
        <f>SUM(F10,G10)</f>
        <v>901</v>
      </c>
      <c r="I10" s="16" t="s">
        <v>26</v>
      </c>
      <c r="J10" s="18">
        <v>582</v>
      </c>
      <c r="K10" s="18">
        <v>662</v>
      </c>
      <c r="L10" s="19">
        <f>SUM(J10,K10)</f>
        <v>1244</v>
      </c>
      <c r="M10" s="25" t="s">
        <v>27</v>
      </c>
      <c r="N10" s="18">
        <v>17</v>
      </c>
      <c r="O10" s="18">
        <v>85</v>
      </c>
      <c r="P10" s="20">
        <f>SUM(N10,O10)</f>
        <v>102</v>
      </c>
    </row>
    <row r="11" spans="1:16" ht="18.75" customHeight="1">
      <c r="A11" s="13">
        <v>6</v>
      </c>
      <c r="B11" s="18">
        <v>317</v>
      </c>
      <c r="C11" s="18">
        <v>327</v>
      </c>
      <c r="D11" s="19">
        <f>SUM(B11,C11)</f>
        <v>644</v>
      </c>
      <c r="E11" s="16" t="s">
        <v>28</v>
      </c>
      <c r="F11" s="18">
        <v>493</v>
      </c>
      <c r="G11" s="18">
        <v>480</v>
      </c>
      <c r="H11" s="19">
        <f>SUM(F11,G11)</f>
        <v>973</v>
      </c>
      <c r="I11" s="16" t="s">
        <v>29</v>
      </c>
      <c r="J11" s="18">
        <v>605</v>
      </c>
      <c r="K11" s="18">
        <v>703</v>
      </c>
      <c r="L11" s="19">
        <f>SUM(J11,K11)</f>
        <v>1308</v>
      </c>
      <c r="M11" s="16" t="s">
        <v>30</v>
      </c>
      <c r="N11" s="18">
        <v>16</v>
      </c>
      <c r="O11" s="18">
        <v>65</v>
      </c>
      <c r="P11" s="20">
        <f>SUM(N11,O11)</f>
        <v>81</v>
      </c>
    </row>
    <row r="12" spans="1:16" ht="18.75" customHeight="1">
      <c r="A12" s="13">
        <v>7</v>
      </c>
      <c r="B12" s="18">
        <v>336</v>
      </c>
      <c r="C12" s="18">
        <v>345</v>
      </c>
      <c r="D12" s="19">
        <f>SUM(B12,C12)</f>
        <v>681</v>
      </c>
      <c r="E12" s="16" t="s">
        <v>31</v>
      </c>
      <c r="F12" s="18">
        <v>498</v>
      </c>
      <c r="G12" s="18">
        <v>484</v>
      </c>
      <c r="H12" s="19">
        <f>SUM(F12,G12)</f>
        <v>982</v>
      </c>
      <c r="I12" s="16" t="s">
        <v>32</v>
      </c>
      <c r="J12" s="18">
        <v>730</v>
      </c>
      <c r="K12" s="18">
        <v>735</v>
      </c>
      <c r="L12" s="19">
        <f>SUM(J12,K12)</f>
        <v>1465</v>
      </c>
      <c r="M12" s="16" t="s">
        <v>33</v>
      </c>
      <c r="N12" s="18">
        <v>7</v>
      </c>
      <c r="O12" s="18">
        <v>44</v>
      </c>
      <c r="P12" s="20">
        <f>SUM(N12,O12)</f>
        <v>51</v>
      </c>
    </row>
    <row r="13" spans="1:16" ht="18.75" customHeight="1">
      <c r="A13" s="13">
        <v>8</v>
      </c>
      <c r="B13" s="18">
        <v>362</v>
      </c>
      <c r="C13" s="18">
        <v>302</v>
      </c>
      <c r="D13" s="19">
        <f>SUM(B13,C13)</f>
        <v>664</v>
      </c>
      <c r="E13" s="16" t="s">
        <v>34</v>
      </c>
      <c r="F13" s="18">
        <v>515</v>
      </c>
      <c r="G13" s="18">
        <v>487</v>
      </c>
      <c r="H13" s="19">
        <f>SUM(F13,G13)</f>
        <v>1002</v>
      </c>
      <c r="I13" s="16" t="s">
        <v>35</v>
      </c>
      <c r="J13" s="18">
        <v>648</v>
      </c>
      <c r="K13" s="18">
        <v>687</v>
      </c>
      <c r="L13" s="19">
        <f>SUM(J13,K13)</f>
        <v>1335</v>
      </c>
      <c r="M13" s="16" t="s">
        <v>36</v>
      </c>
      <c r="N13" s="18">
        <v>5</v>
      </c>
      <c r="O13" s="18">
        <v>24</v>
      </c>
      <c r="P13" s="20">
        <f>SUM(N13,O13)</f>
        <v>29</v>
      </c>
    </row>
    <row r="14" spans="1:16" ht="18.75" customHeight="1">
      <c r="A14" s="13">
        <v>9</v>
      </c>
      <c r="B14" s="18">
        <v>350</v>
      </c>
      <c r="C14" s="18">
        <v>326</v>
      </c>
      <c r="D14" s="19">
        <f>SUM(B14,C14)</f>
        <v>676</v>
      </c>
      <c r="E14" s="16" t="s">
        <v>37</v>
      </c>
      <c r="F14" s="18">
        <v>540</v>
      </c>
      <c r="G14" s="18">
        <v>539</v>
      </c>
      <c r="H14" s="19">
        <f>SUM(F14,G14)</f>
        <v>1079</v>
      </c>
      <c r="I14" s="16" t="s">
        <v>38</v>
      </c>
      <c r="J14" s="18">
        <v>674</v>
      </c>
      <c r="K14" s="18">
        <v>749</v>
      </c>
      <c r="L14" s="19">
        <f>SUM(J14,K14)</f>
        <v>1423</v>
      </c>
      <c r="M14" s="16" t="s">
        <v>39</v>
      </c>
      <c r="N14" s="18">
        <v>3</v>
      </c>
      <c r="O14" s="18">
        <v>15</v>
      </c>
      <c r="P14" s="20">
        <f>SUM(N14,O14)</f>
        <v>18</v>
      </c>
    </row>
    <row r="15" spans="1:16" ht="18.75" customHeight="1">
      <c r="A15" s="21" t="s">
        <v>40</v>
      </c>
      <c r="B15" s="22">
        <v>1665</v>
      </c>
      <c r="C15" s="22">
        <v>1617</v>
      </c>
      <c r="D15" s="22">
        <f>SUM(D10:D14)</f>
        <v>3282</v>
      </c>
      <c r="E15" s="23" t="s">
        <v>41</v>
      </c>
      <c r="F15" s="22">
        <v>2527</v>
      </c>
      <c r="G15" s="22">
        <v>2410</v>
      </c>
      <c r="H15" s="22">
        <f>SUM(H10:H14)</f>
        <v>4937</v>
      </c>
      <c r="I15" s="23" t="s">
        <v>42</v>
      </c>
      <c r="J15" s="22">
        <v>3239</v>
      </c>
      <c r="K15" s="22">
        <v>3536</v>
      </c>
      <c r="L15" s="22">
        <f>SUM(L10:L14)</f>
        <v>6775</v>
      </c>
      <c r="M15" s="23" t="s">
        <v>43</v>
      </c>
      <c r="N15" s="22">
        <v>48</v>
      </c>
      <c r="O15" s="22">
        <v>233</v>
      </c>
      <c r="P15" s="24">
        <f>SUM(P10:P14)</f>
        <v>281</v>
      </c>
    </row>
    <row r="16" spans="1:16" ht="18.75" customHeight="1">
      <c r="A16" s="13">
        <v>10</v>
      </c>
      <c r="B16" s="18">
        <v>338</v>
      </c>
      <c r="C16" s="18">
        <v>378</v>
      </c>
      <c r="D16" s="19">
        <f>SUM(B16,C16)</f>
        <v>716</v>
      </c>
      <c r="E16" s="16" t="s">
        <v>44</v>
      </c>
      <c r="F16" s="18">
        <v>581</v>
      </c>
      <c r="G16" s="18">
        <v>556</v>
      </c>
      <c r="H16" s="19">
        <f>SUM(F16,G16)</f>
        <v>1137</v>
      </c>
      <c r="I16" s="16" t="s">
        <v>45</v>
      </c>
      <c r="J16" s="18">
        <v>364</v>
      </c>
      <c r="K16" s="18">
        <v>472</v>
      </c>
      <c r="L16" s="19">
        <f>SUM(J16,K16)</f>
        <v>836</v>
      </c>
      <c r="M16" s="25" t="s">
        <v>46</v>
      </c>
      <c r="N16" s="18">
        <v>3</v>
      </c>
      <c r="O16" s="18">
        <v>15</v>
      </c>
      <c r="P16" s="20">
        <f>SUM(N16,O16)</f>
        <v>18</v>
      </c>
    </row>
    <row r="17" spans="1:16" ht="18.75" customHeight="1">
      <c r="A17" s="13">
        <v>11</v>
      </c>
      <c r="B17" s="18">
        <v>352</v>
      </c>
      <c r="C17" s="18">
        <v>326</v>
      </c>
      <c r="D17" s="19">
        <f>SUM(B17,C17)</f>
        <v>678</v>
      </c>
      <c r="E17" s="16" t="s">
        <v>47</v>
      </c>
      <c r="F17" s="18">
        <v>601</v>
      </c>
      <c r="G17" s="18">
        <v>542</v>
      </c>
      <c r="H17" s="19">
        <f>SUM(F17,G17)</f>
        <v>1143</v>
      </c>
      <c r="I17" s="16" t="s">
        <v>48</v>
      </c>
      <c r="J17" s="18">
        <v>380</v>
      </c>
      <c r="K17" s="18">
        <v>397</v>
      </c>
      <c r="L17" s="19">
        <f>SUM(J17,K17)</f>
        <v>777</v>
      </c>
      <c r="M17" s="16" t="s">
        <v>49</v>
      </c>
      <c r="N17" s="18">
        <v>2</v>
      </c>
      <c r="O17" s="18">
        <v>14</v>
      </c>
      <c r="P17" s="20">
        <f>SUM(N17,O17)</f>
        <v>16</v>
      </c>
    </row>
    <row r="18" spans="1:16" ht="18.75" customHeight="1">
      <c r="A18" s="13">
        <v>12</v>
      </c>
      <c r="B18" s="18">
        <v>387</v>
      </c>
      <c r="C18" s="18">
        <v>348</v>
      </c>
      <c r="D18" s="19">
        <f>SUM(B18,C18)</f>
        <v>735</v>
      </c>
      <c r="E18" s="16" t="s">
        <v>50</v>
      </c>
      <c r="F18" s="18">
        <v>608</v>
      </c>
      <c r="G18" s="18">
        <v>600</v>
      </c>
      <c r="H18" s="19">
        <f>SUM(F18,G18)</f>
        <v>1208</v>
      </c>
      <c r="I18" s="16" t="s">
        <v>51</v>
      </c>
      <c r="J18" s="18">
        <v>489</v>
      </c>
      <c r="K18" s="18">
        <v>520</v>
      </c>
      <c r="L18" s="19">
        <f>SUM(J18,K18)</f>
        <v>1009</v>
      </c>
      <c r="M18" s="16" t="s">
        <v>52</v>
      </c>
      <c r="N18" s="18">
        <v>1</v>
      </c>
      <c r="O18" s="18">
        <v>9</v>
      </c>
      <c r="P18" s="20">
        <f>SUM(N18,O18)</f>
        <v>10</v>
      </c>
    </row>
    <row r="19" spans="1:16" ht="18.75" customHeight="1">
      <c r="A19" s="13">
        <v>13</v>
      </c>
      <c r="B19" s="18">
        <v>355</v>
      </c>
      <c r="C19" s="18">
        <v>370</v>
      </c>
      <c r="D19" s="19">
        <f>SUM(B19,C19)</f>
        <v>725</v>
      </c>
      <c r="E19" s="16" t="s">
        <v>53</v>
      </c>
      <c r="F19" s="18">
        <v>613</v>
      </c>
      <c r="G19" s="18">
        <v>634</v>
      </c>
      <c r="H19" s="19">
        <f>SUM(F19,G19)</f>
        <v>1247</v>
      </c>
      <c r="I19" s="16" t="s">
        <v>54</v>
      </c>
      <c r="J19" s="18">
        <v>482</v>
      </c>
      <c r="K19" s="18">
        <v>565</v>
      </c>
      <c r="L19" s="19">
        <f>SUM(J19,K19)</f>
        <v>1047</v>
      </c>
      <c r="M19" s="16" t="s">
        <v>55</v>
      </c>
      <c r="N19" s="18">
        <v>0</v>
      </c>
      <c r="O19" s="18">
        <v>6</v>
      </c>
      <c r="P19" s="20">
        <f>SUM(N19,O19)</f>
        <v>6</v>
      </c>
    </row>
    <row r="20" spans="1:16" ht="18.75" customHeight="1">
      <c r="A20" s="13">
        <v>14</v>
      </c>
      <c r="B20" s="18">
        <v>344</v>
      </c>
      <c r="C20" s="18">
        <v>374</v>
      </c>
      <c r="D20" s="19">
        <f>SUM(B20,C20)</f>
        <v>718</v>
      </c>
      <c r="E20" s="16" t="s">
        <v>56</v>
      </c>
      <c r="F20" s="18">
        <v>599</v>
      </c>
      <c r="G20" s="18">
        <v>574</v>
      </c>
      <c r="H20" s="19">
        <f>SUM(F20,G20)</f>
        <v>1173</v>
      </c>
      <c r="I20" s="16" t="s">
        <v>57</v>
      </c>
      <c r="J20" s="18">
        <v>488</v>
      </c>
      <c r="K20" s="18">
        <v>578</v>
      </c>
      <c r="L20" s="19">
        <f>SUM(J20,K20)</f>
        <v>1066</v>
      </c>
      <c r="M20" s="16" t="s">
        <v>58</v>
      </c>
      <c r="N20" s="18">
        <v>0</v>
      </c>
      <c r="O20" s="18">
        <v>2</v>
      </c>
      <c r="P20" s="20">
        <f>SUM(N20,O20)</f>
        <v>2</v>
      </c>
    </row>
    <row r="21" spans="1:16" ht="18.75" customHeight="1">
      <c r="A21" s="21" t="s">
        <v>59</v>
      </c>
      <c r="B21" s="22">
        <v>1776</v>
      </c>
      <c r="C21" s="22">
        <v>1796</v>
      </c>
      <c r="D21" s="22">
        <f>SUM(D16:D20)</f>
        <v>3572</v>
      </c>
      <c r="E21" s="23" t="s">
        <v>60</v>
      </c>
      <c r="F21" s="22">
        <v>3002</v>
      </c>
      <c r="G21" s="22">
        <v>2906</v>
      </c>
      <c r="H21" s="22">
        <f>SUM(H16:H20)</f>
        <v>5908</v>
      </c>
      <c r="I21" s="23" t="s">
        <v>61</v>
      </c>
      <c r="J21" s="22">
        <v>2203</v>
      </c>
      <c r="K21" s="22">
        <v>2532</v>
      </c>
      <c r="L21" s="22">
        <f>SUM(L16:L20)</f>
        <v>4735</v>
      </c>
      <c r="M21" s="23" t="s">
        <v>62</v>
      </c>
      <c r="N21" s="26">
        <v>6</v>
      </c>
      <c r="O21" s="26">
        <v>46</v>
      </c>
      <c r="P21" s="27">
        <f>SUM(N21:O21)</f>
        <v>52</v>
      </c>
    </row>
    <row r="22" spans="1:16" ht="18.75" customHeight="1">
      <c r="A22" s="13">
        <v>15</v>
      </c>
      <c r="B22" s="18">
        <v>420</v>
      </c>
      <c r="C22" s="18">
        <v>351</v>
      </c>
      <c r="D22" s="19">
        <f>SUM(B22,C22)</f>
        <v>771</v>
      </c>
      <c r="E22" s="16" t="s">
        <v>63</v>
      </c>
      <c r="F22" s="18">
        <v>625</v>
      </c>
      <c r="G22" s="18">
        <v>579</v>
      </c>
      <c r="H22" s="19">
        <f>SUM(F22,G22)</f>
        <v>1204</v>
      </c>
      <c r="I22" s="16" t="s">
        <v>64</v>
      </c>
      <c r="J22" s="18">
        <v>488</v>
      </c>
      <c r="K22" s="18">
        <v>569</v>
      </c>
      <c r="L22" s="19">
        <f>SUM(J22,K22)</f>
        <v>1057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400</v>
      </c>
      <c r="C23" s="18">
        <v>392</v>
      </c>
      <c r="D23" s="19">
        <f>SUM(B23,C23)</f>
        <v>792</v>
      </c>
      <c r="E23" s="16" t="s">
        <v>66</v>
      </c>
      <c r="F23" s="18">
        <v>612</v>
      </c>
      <c r="G23" s="18">
        <v>546</v>
      </c>
      <c r="H23" s="19">
        <f>SUM(F23,G23)</f>
        <v>1158</v>
      </c>
      <c r="I23" s="16" t="s">
        <v>67</v>
      </c>
      <c r="J23" s="18">
        <v>449</v>
      </c>
      <c r="K23" s="18">
        <v>549</v>
      </c>
      <c r="L23" s="19">
        <f>SUM(J23,K23)</f>
        <v>998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391</v>
      </c>
      <c r="C24" s="18">
        <v>377</v>
      </c>
      <c r="D24" s="19">
        <f>SUM(B24,C24)</f>
        <v>768</v>
      </c>
      <c r="E24" s="16" t="s">
        <v>69</v>
      </c>
      <c r="F24" s="18">
        <v>576</v>
      </c>
      <c r="G24" s="18">
        <v>567</v>
      </c>
      <c r="H24" s="19">
        <f>SUM(F24,G24)</f>
        <v>1143</v>
      </c>
      <c r="I24" s="16" t="s">
        <v>70</v>
      </c>
      <c r="J24" s="18">
        <v>404</v>
      </c>
      <c r="K24" s="18">
        <v>453</v>
      </c>
      <c r="L24" s="19">
        <f>SUM(J24,K24)</f>
        <v>857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396</v>
      </c>
      <c r="C25" s="18">
        <v>398</v>
      </c>
      <c r="D25" s="19">
        <f>SUM(B25,C25)</f>
        <v>794</v>
      </c>
      <c r="E25" s="16" t="s">
        <v>72</v>
      </c>
      <c r="F25" s="18">
        <v>582</v>
      </c>
      <c r="G25" s="18">
        <v>567</v>
      </c>
      <c r="H25" s="19">
        <f>SUM(F25,G25)</f>
        <v>1149</v>
      </c>
      <c r="I25" s="16" t="s">
        <v>73</v>
      </c>
      <c r="J25" s="18">
        <v>377</v>
      </c>
      <c r="K25" s="18">
        <v>479</v>
      </c>
      <c r="L25" s="19">
        <f>SUM(J25,K25)</f>
        <v>856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414</v>
      </c>
      <c r="C26" s="18">
        <v>359</v>
      </c>
      <c r="D26" s="19">
        <f>SUM(B26,C26)</f>
        <v>773</v>
      </c>
      <c r="E26" s="16" t="s">
        <v>75</v>
      </c>
      <c r="F26" s="18">
        <v>579</v>
      </c>
      <c r="G26" s="18">
        <v>570</v>
      </c>
      <c r="H26" s="19">
        <f>SUM(F26,G26)</f>
        <v>1149</v>
      </c>
      <c r="I26" s="16" t="s">
        <v>76</v>
      </c>
      <c r="J26" s="18">
        <v>389</v>
      </c>
      <c r="K26" s="18">
        <v>531</v>
      </c>
      <c r="L26" s="19">
        <f>SUM(J26,K26)</f>
        <v>920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2021</v>
      </c>
      <c r="C27" s="22">
        <v>1877</v>
      </c>
      <c r="D27" s="22">
        <f>SUM(D22:D26)</f>
        <v>3898</v>
      </c>
      <c r="E27" s="23" t="s">
        <v>79</v>
      </c>
      <c r="F27" s="22">
        <v>2974</v>
      </c>
      <c r="G27" s="22">
        <v>2829</v>
      </c>
      <c r="H27" s="22">
        <f>SUM(H22:H26)</f>
        <v>5803</v>
      </c>
      <c r="I27" s="23" t="s">
        <v>80</v>
      </c>
      <c r="J27" s="22">
        <v>2107</v>
      </c>
      <c r="K27" s="22">
        <v>2581</v>
      </c>
      <c r="L27" s="22">
        <f>SUM(L22:L26)</f>
        <v>4688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388</v>
      </c>
      <c r="C28" s="18">
        <v>370</v>
      </c>
      <c r="D28" s="19">
        <f>SUM(B28,C28)</f>
        <v>758</v>
      </c>
      <c r="E28" s="16" t="s">
        <v>82</v>
      </c>
      <c r="F28" s="18">
        <v>428</v>
      </c>
      <c r="G28" s="18">
        <v>464</v>
      </c>
      <c r="H28" s="19">
        <f>SUM(F28,G28)</f>
        <v>892</v>
      </c>
      <c r="I28" s="16" t="s">
        <v>83</v>
      </c>
      <c r="J28" s="18">
        <v>400</v>
      </c>
      <c r="K28" s="18">
        <v>510</v>
      </c>
      <c r="L28" s="19">
        <f>SUM(J28,K28)</f>
        <v>910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402</v>
      </c>
      <c r="C29" s="18">
        <v>381</v>
      </c>
      <c r="D29" s="19">
        <f>SUM(B29,C29)</f>
        <v>783</v>
      </c>
      <c r="E29" s="16" t="s">
        <v>85</v>
      </c>
      <c r="F29" s="18">
        <v>558</v>
      </c>
      <c r="G29" s="18">
        <v>524</v>
      </c>
      <c r="H29" s="19">
        <f>SUM(F29,G29)</f>
        <v>1082</v>
      </c>
      <c r="I29" s="16" t="s">
        <v>86</v>
      </c>
      <c r="J29" s="18">
        <v>347</v>
      </c>
      <c r="K29" s="18">
        <v>427</v>
      </c>
      <c r="L29" s="19">
        <f>SUM(J29,K29)</f>
        <v>774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419</v>
      </c>
      <c r="C30" s="18">
        <v>364</v>
      </c>
      <c r="D30" s="19">
        <f>SUM(B30,C30)</f>
        <v>783</v>
      </c>
      <c r="E30" s="16" t="s">
        <v>88</v>
      </c>
      <c r="F30" s="18">
        <v>516</v>
      </c>
      <c r="G30" s="18">
        <v>498</v>
      </c>
      <c r="H30" s="19">
        <f>SUM(F30,G30)</f>
        <v>1014</v>
      </c>
      <c r="I30" s="16" t="s">
        <v>89</v>
      </c>
      <c r="J30" s="18">
        <v>257</v>
      </c>
      <c r="K30" s="18">
        <v>409</v>
      </c>
      <c r="L30" s="19">
        <f>SUM(J30,K30)</f>
        <v>666</v>
      </c>
      <c r="M30" s="28" t="s">
        <v>90</v>
      </c>
      <c r="N30" s="19">
        <v>0</v>
      </c>
      <c r="O30" s="19">
        <v>1</v>
      </c>
      <c r="P30" s="20">
        <f>SUM(N30,O30)</f>
        <v>1</v>
      </c>
    </row>
    <row r="31" spans="1:16" ht="18.75" customHeight="1">
      <c r="A31" s="13">
        <v>23</v>
      </c>
      <c r="B31" s="18">
        <v>363</v>
      </c>
      <c r="C31" s="18">
        <v>294</v>
      </c>
      <c r="D31" s="19">
        <f>SUM(B31,C31)</f>
        <v>657</v>
      </c>
      <c r="E31" s="16" t="s">
        <v>91</v>
      </c>
      <c r="F31" s="18">
        <v>524</v>
      </c>
      <c r="G31" s="18">
        <v>514</v>
      </c>
      <c r="H31" s="19">
        <f>SUM(F31,G31)</f>
        <v>1038</v>
      </c>
      <c r="I31" s="16" t="s">
        <v>92</v>
      </c>
      <c r="J31" s="18">
        <v>244</v>
      </c>
      <c r="K31" s="18">
        <v>400</v>
      </c>
      <c r="L31" s="19">
        <f>SUM(J31,K31)</f>
        <v>644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384</v>
      </c>
      <c r="C32" s="18">
        <v>325</v>
      </c>
      <c r="D32" s="19">
        <f>SUM(B32,C32)</f>
        <v>709</v>
      </c>
      <c r="E32" s="16" t="s">
        <v>94</v>
      </c>
      <c r="F32" s="18">
        <v>491</v>
      </c>
      <c r="G32" s="18">
        <v>476</v>
      </c>
      <c r="H32" s="19">
        <f>SUM(F32,G32)</f>
        <v>967</v>
      </c>
      <c r="I32" s="16" t="s">
        <v>95</v>
      </c>
      <c r="J32" s="18">
        <v>229</v>
      </c>
      <c r="K32" s="18">
        <v>374</v>
      </c>
      <c r="L32" s="19">
        <f>SUM(J32,K32)</f>
        <v>603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1956</v>
      </c>
      <c r="C33" s="22">
        <v>1734</v>
      </c>
      <c r="D33" s="22">
        <f>SUM(D28:D32)</f>
        <v>3690</v>
      </c>
      <c r="E33" s="23" t="s">
        <v>98</v>
      </c>
      <c r="F33" s="22">
        <v>2517</v>
      </c>
      <c r="G33" s="22">
        <v>2476</v>
      </c>
      <c r="H33" s="22">
        <f>SUM(H28:H32)</f>
        <v>4993</v>
      </c>
      <c r="I33" s="23" t="s">
        <v>99</v>
      </c>
      <c r="J33" s="22">
        <v>1477</v>
      </c>
      <c r="K33" s="22">
        <v>2120</v>
      </c>
      <c r="L33" s="22">
        <f>SUM(L28:L32)</f>
        <v>3597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351</v>
      </c>
      <c r="C34" s="18">
        <v>348</v>
      </c>
      <c r="D34" s="19">
        <f>SUM(B34,C34)</f>
        <v>699</v>
      </c>
      <c r="E34" s="16" t="s">
        <v>102</v>
      </c>
      <c r="F34" s="18">
        <v>515</v>
      </c>
      <c r="G34" s="18">
        <v>481</v>
      </c>
      <c r="H34" s="19">
        <f>SUM(F34,G34)</f>
        <v>996</v>
      </c>
      <c r="I34" s="16" t="s">
        <v>103</v>
      </c>
      <c r="J34" s="18">
        <v>180</v>
      </c>
      <c r="K34" s="18">
        <v>378</v>
      </c>
      <c r="L34" s="32">
        <f>SUM(J34,K34)</f>
        <v>558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395</v>
      </c>
      <c r="C35" s="18">
        <v>337</v>
      </c>
      <c r="D35" s="19">
        <f>SUM(B35,C35)</f>
        <v>732</v>
      </c>
      <c r="E35" s="16" t="s">
        <v>106</v>
      </c>
      <c r="F35" s="18">
        <v>530</v>
      </c>
      <c r="G35" s="18">
        <v>469</v>
      </c>
      <c r="H35" s="19">
        <f>SUM(F35,G35)</f>
        <v>999</v>
      </c>
      <c r="I35" s="16" t="s">
        <v>107</v>
      </c>
      <c r="J35" s="18">
        <v>168</v>
      </c>
      <c r="K35" s="18">
        <v>310</v>
      </c>
      <c r="L35" s="20">
        <f>SUM(J35,K35)</f>
        <v>478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378</v>
      </c>
      <c r="C36" s="18">
        <v>400</v>
      </c>
      <c r="D36" s="19">
        <f>SUM(B36,C36)</f>
        <v>778</v>
      </c>
      <c r="E36" s="16" t="s">
        <v>109</v>
      </c>
      <c r="F36" s="18">
        <v>485</v>
      </c>
      <c r="G36" s="18">
        <v>445</v>
      </c>
      <c r="H36" s="19">
        <f>SUM(F36,G36)</f>
        <v>930</v>
      </c>
      <c r="I36" s="16" t="s">
        <v>110</v>
      </c>
      <c r="J36" s="18">
        <v>149</v>
      </c>
      <c r="K36" s="18">
        <v>294</v>
      </c>
      <c r="L36" s="20">
        <f>SUM(J36,K36)</f>
        <v>443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434</v>
      </c>
      <c r="C37" s="18">
        <v>366</v>
      </c>
      <c r="D37" s="19">
        <f>SUM(B37,C37)</f>
        <v>800</v>
      </c>
      <c r="E37" s="16" t="s">
        <v>112</v>
      </c>
      <c r="F37" s="18">
        <v>550</v>
      </c>
      <c r="G37" s="18">
        <v>503</v>
      </c>
      <c r="H37" s="19">
        <f>SUM(F37,G37)</f>
        <v>1053</v>
      </c>
      <c r="I37" s="16" t="s">
        <v>113</v>
      </c>
      <c r="J37" s="18">
        <v>117</v>
      </c>
      <c r="K37" s="18">
        <v>289</v>
      </c>
      <c r="L37" s="20">
        <f>SUM(J37,K37)</f>
        <v>406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390</v>
      </c>
      <c r="C38" s="18">
        <v>390</v>
      </c>
      <c r="D38" s="19">
        <f>SUM(B38,C38)</f>
        <v>780</v>
      </c>
      <c r="E38" s="16" t="s">
        <v>115</v>
      </c>
      <c r="F38" s="18">
        <v>504</v>
      </c>
      <c r="G38" s="18">
        <v>500</v>
      </c>
      <c r="H38" s="19">
        <f>SUM(F38,G38)</f>
        <v>1004</v>
      </c>
      <c r="I38" s="16" t="s">
        <v>116</v>
      </c>
      <c r="J38" s="18">
        <v>128</v>
      </c>
      <c r="K38" s="18">
        <v>250</v>
      </c>
      <c r="L38" s="20">
        <f>SUM(J38,K38)</f>
        <v>378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1948</v>
      </c>
      <c r="C39" s="34">
        <v>1841</v>
      </c>
      <c r="D39" s="34">
        <f>SUM(D34:D38)</f>
        <v>3789</v>
      </c>
      <c r="E39" s="42" t="s">
        <v>118</v>
      </c>
      <c r="F39" s="43">
        <v>2584</v>
      </c>
      <c r="G39" s="43">
        <v>2398</v>
      </c>
      <c r="H39" s="43">
        <f>SUM(H34:H38)</f>
        <v>4982</v>
      </c>
      <c r="I39" s="42" t="s">
        <v>119</v>
      </c>
      <c r="J39" s="34">
        <v>742</v>
      </c>
      <c r="K39" s="34">
        <v>1521</v>
      </c>
      <c r="L39" s="35">
        <f>SUM(L34:L38)</f>
        <v>2263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39676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41648</v>
      </c>
      <c r="D42" s="57" t="s">
        <v>121</v>
      </c>
      <c r="F42" s="58" t="s">
        <v>125</v>
      </c>
      <c r="G42" s="59">
        <f>SUM(B9,B15,B21)</f>
        <v>4978</v>
      </c>
      <c r="H42" s="59">
        <f>SUM(C9,C15,C21)</f>
        <v>4884</v>
      </c>
      <c r="I42" s="60">
        <f aca="true" t="shared" si="0" ref="I42:I48">SUM(G42,H42)</f>
        <v>9862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81324</v>
      </c>
      <c r="D43" s="64" t="s">
        <v>121</v>
      </c>
      <c r="F43" s="58" t="s">
        <v>126</v>
      </c>
      <c r="G43" s="59">
        <f>SUM(B27,B33,B39,F9,F15,F21,F27,F33,F39,J9)</f>
        <v>24623</v>
      </c>
      <c r="H43" s="59">
        <f>SUM(C27,C33,C39,G9,G15,G21,G27,G33,G39,K9)</f>
        <v>23394</v>
      </c>
      <c r="I43" s="60">
        <f t="shared" si="0"/>
        <v>48017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32677</v>
      </c>
      <c r="H44" s="59">
        <f>SUM(C33,C39,G9,G15,G21,G27,G33,G39,K9,K15,K21,K27,K33,K39,O9,O15,O21,O27+O33)</f>
        <v>34887</v>
      </c>
      <c r="I44" s="60">
        <f t="shared" si="0"/>
        <v>67564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10075</v>
      </c>
      <c r="H45" s="59">
        <f>SUM(K15,K21,K27,K33,K39,O9,O15,O21,O27,O33)</f>
        <v>13370</v>
      </c>
      <c r="I45" s="60">
        <f t="shared" si="0"/>
        <v>23445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6836</v>
      </c>
      <c r="H46" s="59">
        <f>SUM(K21,K27,K33,K39,O9,O15,O21,O27,O33)</f>
        <v>9834</v>
      </c>
      <c r="I46" s="60">
        <f t="shared" si="0"/>
        <v>16670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4633</v>
      </c>
      <c r="H47" s="66">
        <f>SUM(K27,K33,K39,O9,O15,O21,O27,O33)</f>
        <v>7302</v>
      </c>
      <c r="I47" s="67">
        <f t="shared" si="0"/>
        <v>11935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1049</v>
      </c>
      <c r="H48" s="69">
        <f>SUM(K39,O9,O15,O21,O27,O33,O34)</f>
        <v>2601</v>
      </c>
      <c r="I48" s="70">
        <f t="shared" si="0"/>
        <v>3650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3.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2016-11-09T08:05:48Z</dcterms:created>
  <dcterms:modified xsi:type="dcterms:W3CDTF">2016-11-09T08:06:46Z</dcterms:modified>
  <cp:category/>
  <cp:version/>
  <cp:contentType/>
  <cp:contentStatus/>
</cp:coreProperties>
</file>