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３０年１２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<sst xmlns="http://schemas.openxmlformats.org/spreadsheetml/2006/main" count="149" uniqueCount="132">
  <si>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</si>
  <si>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平成３０年１２月３１日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</si>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</sst>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游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3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4" fillId="0" borderId="0" xfId="60" applyFont="1" applyBorder="1" applyAlignment="1">
      <alignment horizontal="center" vertical="center"/>
      <protection/>
    </xf>
    <xf numFmtId="0" fontId="44" fillId="0" borderId="0" xfId="60" applyFont="1">
      <alignment vertical="center"/>
      <protection/>
    </xf>
    <xf numFmtId="0" fontId="44" fillId="0" borderId="0" xfId="60" applyFont="1" applyBorder="1">
      <alignment vertical="center"/>
      <protection/>
    </xf>
    <xf numFmtId="0" fontId="22" fillId="0" borderId="0" xfId="60" applyFont="1" applyBorder="1" applyAlignment="1">
      <alignment horizontal="right" vertical="center"/>
      <protection/>
    </xf>
    <xf numFmtId="0" fontId="45" fillId="0" borderId="0" xfId="60" applyFont="1" applyBorder="1" applyAlignment="1">
      <alignment vertical="center"/>
      <protection/>
    </xf>
    <xf numFmtId="0" fontId="44" fillId="0" borderId="10" xfId="60" applyFont="1" applyBorder="1" applyAlignment="1">
      <alignment horizontal="right" vertical="center"/>
      <protection/>
    </xf>
    <xf numFmtId="0" fontId="44" fillId="0" borderId="11" xfId="60" applyFont="1" applyBorder="1" applyAlignment="1">
      <alignment horizontal="right" vertical="center"/>
      <protection/>
    </xf>
    <xf numFmtId="0" fontId="44" fillId="0" borderId="12" xfId="60" applyFont="1" applyBorder="1" applyAlignment="1">
      <alignment horizontal="right" vertical="center"/>
      <protection/>
    </xf>
    <xf numFmtId="0" fontId="44" fillId="0" borderId="13" xfId="60" applyFont="1" applyBorder="1" applyAlignment="1">
      <alignment horizontal="right" vertical="center"/>
      <protection/>
    </xf>
    <xf numFmtId="0" fontId="44" fillId="0" borderId="14" xfId="60" applyFont="1" applyBorder="1" applyAlignment="1">
      <alignment horizontal="right" vertical="center"/>
      <protection/>
    </xf>
    <xf numFmtId="176" fontId="44" fillId="0" borderId="15" xfId="60" applyNumberFormat="1" applyFont="1" applyBorder="1">
      <alignment vertical="center"/>
      <protection/>
    </xf>
    <xf numFmtId="0" fontId="44" fillId="0" borderId="16" xfId="60" applyFont="1" applyBorder="1">
      <alignment vertical="center"/>
      <protection/>
    </xf>
    <xf numFmtId="177" fontId="44" fillId="0" borderId="16" xfId="60" applyNumberFormat="1" applyFont="1" applyBorder="1" applyAlignment="1">
      <alignment vertical="center"/>
      <protection/>
    </xf>
    <xf numFmtId="0" fontId="44" fillId="0" borderId="17" xfId="60" applyFont="1" applyBorder="1" applyAlignment="1">
      <alignment horizontal="right" vertical="center"/>
      <protection/>
    </xf>
    <xf numFmtId="0" fontId="0" fillId="0" borderId="16" xfId="60" applyBorder="1">
      <alignment vertical="center"/>
      <protection/>
    </xf>
    <xf numFmtId="177" fontId="44" fillId="0" borderId="18" xfId="60" applyNumberFormat="1" applyFont="1" applyBorder="1" applyAlignment="1">
      <alignment vertical="center"/>
      <protection/>
    </xf>
    <xf numFmtId="0" fontId="44" fillId="0" borderId="19" xfId="60" applyFont="1" applyBorder="1">
      <alignment vertical="center"/>
      <protection/>
    </xf>
    <xf numFmtId="177" fontId="44" fillId="0" borderId="19" xfId="60" applyNumberFormat="1" applyFont="1" applyBorder="1" applyAlignment="1">
      <alignment vertical="center"/>
      <protection/>
    </xf>
    <xf numFmtId="0" fontId="0" fillId="0" borderId="19" xfId="60" applyBorder="1">
      <alignment vertical="center"/>
      <protection/>
    </xf>
    <xf numFmtId="177" fontId="44" fillId="0" borderId="20" xfId="60" applyNumberFormat="1" applyFont="1" applyBorder="1" applyAlignment="1">
      <alignment vertical="center"/>
      <protection/>
    </xf>
    <xf numFmtId="176" fontId="44" fillId="0" borderId="21" xfId="60" applyNumberFormat="1" applyFont="1" applyBorder="1" applyAlignment="1">
      <alignment horizontal="right" vertical="center"/>
      <protection/>
    </xf>
    <xf numFmtId="177" fontId="46" fillId="0" borderId="22" xfId="60" applyNumberFormat="1" applyFont="1" applyBorder="1" applyAlignment="1">
      <alignment vertical="center"/>
      <protection/>
    </xf>
    <xf numFmtId="0" fontId="44" fillId="0" borderId="23" xfId="60" applyFont="1" applyBorder="1" applyAlignment="1">
      <alignment horizontal="right" vertical="center"/>
      <protection/>
    </xf>
    <xf numFmtId="177" fontId="46" fillId="0" borderId="24" xfId="60" applyNumberFormat="1" applyFont="1" applyBorder="1" applyAlignment="1">
      <alignment vertical="center"/>
      <protection/>
    </xf>
    <xf numFmtId="0" fontId="44" fillId="0" borderId="25" xfId="60" applyFont="1" applyBorder="1" applyAlignment="1">
      <alignment horizontal="right" vertical="center"/>
      <protection/>
    </xf>
    <xf numFmtId="178" fontId="46" fillId="0" borderId="22" xfId="60" applyNumberFormat="1" applyFont="1" applyBorder="1" applyAlignment="1">
      <alignment vertical="center"/>
      <protection/>
    </xf>
    <xf numFmtId="178" fontId="46" fillId="0" borderId="24" xfId="60" applyNumberFormat="1" applyFont="1" applyBorder="1" applyAlignment="1">
      <alignment vertical="center"/>
      <protection/>
    </xf>
    <xf numFmtId="0" fontId="44" fillId="0" borderId="17" xfId="60" applyFont="1" applyFill="1" applyBorder="1" applyAlignment="1">
      <alignment horizontal="right" vertical="center"/>
      <protection/>
    </xf>
    <xf numFmtId="0" fontId="44" fillId="0" borderId="26" xfId="60" applyFont="1" applyBorder="1">
      <alignment vertical="center"/>
      <protection/>
    </xf>
    <xf numFmtId="0" fontId="44" fillId="0" borderId="23" xfId="60" applyFont="1" applyFill="1" applyBorder="1" applyAlignment="1">
      <alignment horizontal="right" vertical="center"/>
      <protection/>
    </xf>
    <xf numFmtId="0" fontId="44" fillId="0" borderId="21" xfId="60" applyFont="1" applyBorder="1" applyAlignment="1">
      <alignment horizontal="right" vertical="center"/>
      <protection/>
    </xf>
    <xf numFmtId="0" fontId="44" fillId="0" borderId="15" xfId="60" applyFont="1" applyBorder="1" applyAlignment="1">
      <alignment horizontal="right" vertical="center"/>
      <protection/>
    </xf>
    <xf numFmtId="177" fontId="44" fillId="0" borderId="27" xfId="60" applyNumberFormat="1" applyFont="1" applyBorder="1" applyAlignment="1">
      <alignment vertical="center"/>
      <protection/>
    </xf>
    <xf numFmtId="0" fontId="44" fillId="0" borderId="28" xfId="60" applyFont="1" applyFill="1" applyBorder="1" applyAlignment="1">
      <alignment horizontal="right" vertical="center"/>
      <protection/>
    </xf>
    <xf numFmtId="177" fontId="46" fillId="0" borderId="29" xfId="60" applyNumberFormat="1" applyFont="1" applyBorder="1" applyAlignment="1">
      <alignment vertical="center"/>
      <protection/>
    </xf>
    <xf numFmtId="177" fontId="46" fillId="0" borderId="30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4" fillId="0" borderId="0" xfId="60" applyFont="1" applyAlignment="1">
      <alignment horizontal="center" vertical="center"/>
      <protection/>
    </xf>
    <xf numFmtId="179" fontId="46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0" fillId="0" borderId="26" xfId="60" applyBorder="1">
      <alignment vertical="center"/>
      <protection/>
    </xf>
    <xf numFmtId="0" fontId="44" fillId="0" borderId="31" xfId="60" applyFont="1" applyBorder="1" applyAlignment="1">
      <alignment horizontal="right" vertical="center"/>
      <protection/>
    </xf>
    <xf numFmtId="0" fontId="44" fillId="0" borderId="28" xfId="60" applyFont="1" applyBorder="1" applyAlignment="1">
      <alignment horizontal="right" vertical="center"/>
      <protection/>
    </xf>
    <xf numFmtId="177" fontId="46" fillId="0" borderId="29" xfId="60" applyNumberFormat="1" applyFont="1" applyBorder="1">
      <alignment vertical="center"/>
      <protection/>
    </xf>
    <xf numFmtId="0" fontId="44" fillId="0" borderId="0" xfId="60" applyFont="1" applyBorder="1" applyAlignment="1">
      <alignment horizontal="right" vertical="center"/>
      <protection/>
    </xf>
    <xf numFmtId="177" fontId="44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6" fillId="0" borderId="32" xfId="60" applyFont="1" applyBorder="1" applyAlignment="1">
      <alignment horizontal="center" vertical="center"/>
      <protection/>
    </xf>
    <xf numFmtId="0" fontId="46" fillId="0" borderId="33" xfId="60" applyFont="1" applyBorder="1" applyAlignment="1">
      <alignment horizontal="center" vertical="center"/>
      <protection/>
    </xf>
    <xf numFmtId="179" fontId="46" fillId="0" borderId="12" xfId="60" applyNumberFormat="1" applyFont="1" applyBorder="1" applyAlignment="1">
      <alignment horizontal="right" vertical="center"/>
      <protection/>
    </xf>
    <xf numFmtId="0" fontId="44" fillId="0" borderId="14" xfId="60" applyFont="1" applyBorder="1">
      <alignment vertical="center"/>
      <protection/>
    </xf>
    <xf numFmtId="0" fontId="44" fillId="0" borderId="34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4" fillId="0" borderId="14" xfId="60" applyFont="1" applyBorder="1" applyAlignment="1">
      <alignment horizontal="center" vertical="center"/>
      <protection/>
    </xf>
    <xf numFmtId="0" fontId="46" fillId="0" borderId="35" xfId="60" applyFont="1" applyBorder="1" applyAlignment="1">
      <alignment horizontal="center" vertical="center"/>
      <protection/>
    </xf>
    <xf numFmtId="0" fontId="46" fillId="0" borderId="36" xfId="60" applyFont="1" applyBorder="1" applyAlignment="1">
      <alignment horizontal="center" vertical="center"/>
      <protection/>
    </xf>
    <xf numFmtId="179" fontId="46" fillId="0" borderId="37" xfId="60" applyNumberFormat="1" applyFont="1" applyBorder="1" applyAlignment="1">
      <alignment horizontal="right" vertical="center"/>
      <protection/>
    </xf>
    <xf numFmtId="0" fontId="44" fillId="0" borderId="38" xfId="60" applyFont="1" applyBorder="1">
      <alignment vertical="center"/>
      <protection/>
    </xf>
    <xf numFmtId="0" fontId="47" fillId="0" borderId="39" xfId="60" applyFont="1" applyBorder="1" applyAlignment="1">
      <alignment horizontal="right" vertical="center"/>
      <protection/>
    </xf>
    <xf numFmtId="177" fontId="48" fillId="0" borderId="40" xfId="60" applyNumberFormat="1" applyFont="1" applyBorder="1">
      <alignment vertical="center"/>
      <protection/>
    </xf>
    <xf numFmtId="177" fontId="48" fillId="0" borderId="41" xfId="60" applyNumberFormat="1" applyFont="1" applyBorder="1">
      <alignment vertical="center"/>
      <protection/>
    </xf>
    <xf numFmtId="0" fontId="44" fillId="0" borderId="42" xfId="60" applyFont="1" applyBorder="1" applyAlignment="1">
      <alignment horizontal="center" vertical="center"/>
      <protection/>
    </xf>
    <xf numFmtId="0" fontId="46" fillId="0" borderId="43" xfId="60" applyFont="1" applyBorder="1" applyAlignment="1">
      <alignment horizontal="center" vertical="center"/>
      <protection/>
    </xf>
    <xf numFmtId="179" fontId="46" fillId="0" borderId="44" xfId="60" applyNumberFormat="1" applyFont="1" applyBorder="1" applyAlignment="1">
      <alignment horizontal="right" vertical="center"/>
      <protection/>
    </xf>
    <xf numFmtId="0" fontId="44" fillId="0" borderId="45" xfId="60" applyFont="1" applyBorder="1">
      <alignment vertical="center"/>
      <protection/>
    </xf>
    <xf numFmtId="0" fontId="47" fillId="0" borderId="46" xfId="60" applyFont="1" applyBorder="1" applyAlignment="1">
      <alignment horizontal="right" vertical="center"/>
      <protection/>
    </xf>
    <xf numFmtId="177" fontId="48" fillId="0" borderId="16" xfId="60" applyNumberFormat="1" applyFont="1" applyBorder="1">
      <alignment vertical="center"/>
      <protection/>
    </xf>
    <xf numFmtId="177" fontId="48" fillId="0" borderId="18" xfId="60" applyNumberFormat="1" applyFont="1" applyBorder="1">
      <alignment vertical="center"/>
      <protection/>
    </xf>
    <xf numFmtId="0" fontId="47" fillId="0" borderId="47" xfId="60" applyFont="1" applyBorder="1" applyAlignment="1">
      <alignment horizontal="right" vertical="center"/>
      <protection/>
    </xf>
    <xf numFmtId="177" fontId="48" fillId="0" borderId="48" xfId="60" applyNumberFormat="1" applyFont="1" applyBorder="1">
      <alignment vertical="center"/>
      <protection/>
    </xf>
    <xf numFmtId="177" fontId="48" fillId="0" borderId="49" xfId="60" applyNumberFormat="1" applyFont="1" applyBorder="1">
      <alignment vertical="center"/>
      <protection/>
    </xf>
    <xf numFmtId="177" fontId="44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7"/>
  <sheetViews>
    <sheetView tabSelected="1"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10.57421875" style="2" customWidth="1"/>
    <col min="2" max="3" width="9.00390625" style="2" customWidth="1"/>
    <col min="4" max="4" width="9.57421875" style="2" customWidth="1"/>
    <col min="5" max="5" width="9.421875" style="2" customWidth="1"/>
    <col min="6" max="8" width="9.00390625" style="2" customWidth="1"/>
    <col min="9" max="9" width="9.421875" style="2" customWidth="1"/>
    <col min="10" max="12" width="9.00390625" style="2" customWidth="1"/>
    <col min="13" max="13" width="11.57421875" style="2" customWidth="1"/>
    <col min="14" max="244" width="9.00390625" style="2" customWidth="1"/>
    <col min="245" max="245" width="10.57421875" style="2" customWidth="1"/>
    <col min="246" max="246" width="6.57421875" style="2" customWidth="1"/>
    <col min="247" max="247" width="9.00390625" style="2" customWidth="1"/>
    <col min="248" max="248" width="6.57421875" style="2" customWidth="1"/>
    <col min="249" max="249" width="9.00390625" style="2" customWidth="1"/>
    <col min="250" max="250" width="7.7109375" style="2" customWidth="1"/>
    <col min="251" max="251" width="10.140625" style="2" customWidth="1"/>
    <col min="252" max="252" width="9.421875" style="2" customWidth="1"/>
    <col min="253" max="253" width="6.28125" style="2" customWidth="1"/>
    <col min="254" max="254" width="9.00390625" style="2" customWidth="1"/>
    <col min="255" max="255" width="6.57421875" style="2" customWidth="1"/>
    <col min="256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229</v>
      </c>
      <c r="C4" s="14">
        <v>245</v>
      </c>
      <c r="D4" s="15">
        <f>SUM(B4,C4)</f>
        <v>474</v>
      </c>
      <c r="E4" s="16" t="s">
        <v>6</v>
      </c>
      <c r="F4" s="14">
        <v>407</v>
      </c>
      <c r="G4" s="17">
        <v>392</v>
      </c>
      <c r="H4" s="15">
        <f>SUM(F4,G4)</f>
        <v>799</v>
      </c>
      <c r="I4" s="16" t="s">
        <v>7</v>
      </c>
      <c r="J4" s="14">
        <v>553</v>
      </c>
      <c r="K4" s="14">
        <v>512</v>
      </c>
      <c r="L4" s="15">
        <f>SUM(J4,K4)</f>
        <v>1065</v>
      </c>
      <c r="M4" s="16" t="s">
        <v>8</v>
      </c>
      <c r="N4" s="14">
        <v>87</v>
      </c>
      <c r="O4" s="14">
        <v>228</v>
      </c>
      <c r="P4" s="18">
        <f>SUM(N4,O4)</f>
        <v>315</v>
      </c>
    </row>
    <row r="5" spans="1:16" ht="18.75" customHeight="1">
      <c r="A5" s="13">
        <v>1</v>
      </c>
      <c r="B5" s="19">
        <v>296</v>
      </c>
      <c r="C5" s="19">
        <v>232</v>
      </c>
      <c r="D5" s="20">
        <f>SUM(B5,C5)</f>
        <v>528</v>
      </c>
      <c r="E5" s="16" t="s">
        <v>9</v>
      </c>
      <c r="F5" s="19">
        <v>424</v>
      </c>
      <c r="G5" s="21">
        <v>379</v>
      </c>
      <c r="H5" s="20">
        <f>SUM(F5,G5)</f>
        <v>803</v>
      </c>
      <c r="I5" s="16" t="s">
        <v>10</v>
      </c>
      <c r="J5" s="19">
        <v>497</v>
      </c>
      <c r="K5" s="19">
        <v>493</v>
      </c>
      <c r="L5" s="20">
        <f>SUM(J5,K5)</f>
        <v>990</v>
      </c>
      <c r="M5" s="16" t="s">
        <v>11</v>
      </c>
      <c r="N5" s="19">
        <v>89</v>
      </c>
      <c r="O5" s="19">
        <v>214</v>
      </c>
      <c r="P5" s="22">
        <f>SUM(N5,O5)</f>
        <v>303</v>
      </c>
    </row>
    <row r="6" spans="1:16" ht="18.75" customHeight="1">
      <c r="A6" s="13">
        <v>2</v>
      </c>
      <c r="B6" s="19">
        <v>311</v>
      </c>
      <c r="C6" s="19">
        <v>259</v>
      </c>
      <c r="D6" s="20">
        <f>SUM(B6,C6)</f>
        <v>570</v>
      </c>
      <c r="E6" s="16" t="s">
        <v>12</v>
      </c>
      <c r="F6" s="19">
        <v>443</v>
      </c>
      <c r="G6" s="21">
        <v>392</v>
      </c>
      <c r="H6" s="20">
        <f>SUM(F6,G6)</f>
        <v>835</v>
      </c>
      <c r="I6" s="16" t="s">
        <v>13</v>
      </c>
      <c r="J6" s="19">
        <v>500</v>
      </c>
      <c r="K6" s="19">
        <v>496</v>
      </c>
      <c r="L6" s="20">
        <f>SUM(J6,K6)</f>
        <v>996</v>
      </c>
      <c r="M6" s="16" t="s">
        <v>14</v>
      </c>
      <c r="N6" s="19">
        <v>55</v>
      </c>
      <c r="O6" s="19">
        <v>190</v>
      </c>
      <c r="P6" s="22">
        <f>SUM(N6,O6)</f>
        <v>245</v>
      </c>
    </row>
    <row r="7" spans="1:16" ht="18.75" customHeight="1">
      <c r="A7" s="13">
        <v>3</v>
      </c>
      <c r="B7" s="19">
        <v>281</v>
      </c>
      <c r="C7" s="19">
        <v>287</v>
      </c>
      <c r="D7" s="20">
        <f>SUM(B7,C7)</f>
        <v>568</v>
      </c>
      <c r="E7" s="16" t="s">
        <v>15</v>
      </c>
      <c r="F7" s="19">
        <v>456</v>
      </c>
      <c r="G7" s="21">
        <v>423</v>
      </c>
      <c r="H7" s="20">
        <f>SUM(F7,G7)</f>
        <v>879</v>
      </c>
      <c r="I7" s="16" t="s">
        <v>16</v>
      </c>
      <c r="J7" s="19">
        <v>559</v>
      </c>
      <c r="K7" s="19">
        <v>491</v>
      </c>
      <c r="L7" s="20">
        <f>SUM(J7,K7)</f>
        <v>1050</v>
      </c>
      <c r="M7" s="16" t="s">
        <v>17</v>
      </c>
      <c r="N7" s="19">
        <v>50</v>
      </c>
      <c r="O7" s="19">
        <v>142</v>
      </c>
      <c r="P7" s="22">
        <f>SUM(N7,O7)</f>
        <v>192</v>
      </c>
    </row>
    <row r="8" spans="1:16" ht="18.75" customHeight="1">
      <c r="A8" s="13">
        <v>4</v>
      </c>
      <c r="B8" s="19">
        <v>303</v>
      </c>
      <c r="C8" s="19">
        <v>283</v>
      </c>
      <c r="D8" s="20">
        <f>SUM(B8,C8)</f>
        <v>586</v>
      </c>
      <c r="E8" s="16" t="s">
        <v>18</v>
      </c>
      <c r="F8" s="19">
        <v>457</v>
      </c>
      <c r="G8" s="21">
        <v>415</v>
      </c>
      <c r="H8" s="20">
        <f>SUM(F8,G8)</f>
        <v>872</v>
      </c>
      <c r="I8" s="16" t="s">
        <v>19</v>
      </c>
      <c r="J8" s="19">
        <v>573</v>
      </c>
      <c r="K8" s="19">
        <v>564</v>
      </c>
      <c r="L8" s="20">
        <f>SUM(J8,K8)</f>
        <v>1137</v>
      </c>
      <c r="M8" s="16" t="s">
        <v>20</v>
      </c>
      <c r="N8" s="19">
        <v>33</v>
      </c>
      <c r="O8" s="19">
        <v>119</v>
      </c>
      <c r="P8" s="22">
        <f>SUM(N8,O8)</f>
        <v>152</v>
      </c>
    </row>
    <row r="9" spans="1:16" ht="18.75" customHeight="1">
      <c r="A9" s="23" t="s">
        <v>21</v>
      </c>
      <c r="B9" s="24">
        <f>SUM(B4:B8)</f>
        <v>1420</v>
      </c>
      <c r="C9" s="24">
        <f>SUM(C4:C8)</f>
        <v>1306</v>
      </c>
      <c r="D9" s="24">
        <f>SUM(D4:D8)</f>
        <v>2726</v>
      </c>
      <c r="E9" s="25" t="s">
        <v>22</v>
      </c>
      <c r="F9" s="24">
        <f>SUM(F4:F8)</f>
        <v>2187</v>
      </c>
      <c r="G9" s="24">
        <f>SUM(G4:G8)</f>
        <v>2001</v>
      </c>
      <c r="H9" s="24">
        <f>SUM(H4:H8)</f>
        <v>4188</v>
      </c>
      <c r="I9" s="25" t="s">
        <v>23</v>
      </c>
      <c r="J9" s="24">
        <f>SUM(J4:J8)</f>
        <v>2682</v>
      </c>
      <c r="K9" s="24">
        <f>SUM(K4:K8)</f>
        <v>2556</v>
      </c>
      <c r="L9" s="24">
        <f>SUM(L4:L8)</f>
        <v>5238</v>
      </c>
      <c r="M9" s="25" t="s">
        <v>24</v>
      </c>
      <c r="N9" s="24">
        <f>SUM(N4:N8)</f>
        <v>314</v>
      </c>
      <c r="O9" s="24">
        <f>SUM(O4:O8)</f>
        <v>893</v>
      </c>
      <c r="P9" s="26">
        <f>SUM(P4:P8)</f>
        <v>1207</v>
      </c>
    </row>
    <row r="10" spans="1:16" ht="18.75" customHeight="1">
      <c r="A10" s="13">
        <v>5</v>
      </c>
      <c r="B10" s="19">
        <v>305</v>
      </c>
      <c r="C10" s="19">
        <v>291</v>
      </c>
      <c r="D10" s="20">
        <f>SUM(B10,C10)</f>
        <v>596</v>
      </c>
      <c r="E10" s="16" t="s">
        <v>25</v>
      </c>
      <c r="F10" s="19">
        <v>460</v>
      </c>
      <c r="G10" s="21">
        <v>470</v>
      </c>
      <c r="H10" s="20">
        <f>SUM(F10,G10)</f>
        <v>930</v>
      </c>
      <c r="I10" s="16" t="s">
        <v>26</v>
      </c>
      <c r="J10" s="19">
        <v>562</v>
      </c>
      <c r="K10" s="19">
        <v>541</v>
      </c>
      <c r="L10" s="20">
        <f>SUM(J10,K10)</f>
        <v>1103</v>
      </c>
      <c r="M10" s="27" t="s">
        <v>27</v>
      </c>
      <c r="N10" s="19">
        <v>15</v>
      </c>
      <c r="O10" s="19">
        <v>93</v>
      </c>
      <c r="P10" s="22">
        <f>SUM(N10,O10)</f>
        <v>108</v>
      </c>
    </row>
    <row r="11" spans="1:16" ht="18.75" customHeight="1">
      <c r="A11" s="13">
        <v>6</v>
      </c>
      <c r="B11" s="19">
        <v>317</v>
      </c>
      <c r="C11" s="19">
        <v>345</v>
      </c>
      <c r="D11" s="20">
        <f>SUM(B11,C11)</f>
        <v>662</v>
      </c>
      <c r="E11" s="16" t="s">
        <v>28</v>
      </c>
      <c r="F11" s="19">
        <v>438</v>
      </c>
      <c r="G11" s="21">
        <v>464</v>
      </c>
      <c r="H11" s="20">
        <f>SUM(F11,G11)</f>
        <v>902</v>
      </c>
      <c r="I11" s="16" t="s">
        <v>29</v>
      </c>
      <c r="J11" s="19">
        <v>582</v>
      </c>
      <c r="K11" s="19">
        <v>643</v>
      </c>
      <c r="L11" s="20">
        <f>SUM(J11,K11)</f>
        <v>1225</v>
      </c>
      <c r="M11" s="16" t="s">
        <v>30</v>
      </c>
      <c r="N11" s="19">
        <v>8</v>
      </c>
      <c r="O11" s="19">
        <v>60</v>
      </c>
      <c r="P11" s="22">
        <f>SUM(N11,O11)</f>
        <v>68</v>
      </c>
    </row>
    <row r="12" spans="1:16" ht="18.75" customHeight="1">
      <c r="A12" s="13">
        <v>7</v>
      </c>
      <c r="B12" s="19">
        <v>305</v>
      </c>
      <c r="C12" s="19">
        <v>295</v>
      </c>
      <c r="D12" s="20">
        <f>SUM(B12,C12)</f>
        <v>600</v>
      </c>
      <c r="E12" s="16" t="s">
        <v>31</v>
      </c>
      <c r="F12" s="19">
        <v>469</v>
      </c>
      <c r="G12" s="21">
        <v>412</v>
      </c>
      <c r="H12" s="20">
        <f>SUM(F12,G12)</f>
        <v>881</v>
      </c>
      <c r="I12" s="16" t="s">
        <v>32</v>
      </c>
      <c r="J12" s="19">
        <v>576</v>
      </c>
      <c r="K12" s="19">
        <v>629</v>
      </c>
      <c r="L12" s="20">
        <f>SUM(J12,K12)</f>
        <v>1205</v>
      </c>
      <c r="M12" s="16" t="s">
        <v>33</v>
      </c>
      <c r="N12" s="19">
        <v>7</v>
      </c>
      <c r="O12" s="19">
        <v>52</v>
      </c>
      <c r="P12" s="22">
        <f>SUM(N12,O12)</f>
        <v>59</v>
      </c>
    </row>
    <row r="13" spans="1:16" ht="18.75" customHeight="1">
      <c r="A13" s="13">
        <v>8</v>
      </c>
      <c r="B13" s="19">
        <v>316</v>
      </c>
      <c r="C13" s="19">
        <v>316</v>
      </c>
      <c r="D13" s="20">
        <f>SUM(B13,C13)</f>
        <v>632</v>
      </c>
      <c r="E13" s="16" t="s">
        <v>34</v>
      </c>
      <c r="F13" s="19">
        <v>475</v>
      </c>
      <c r="G13" s="21">
        <v>463</v>
      </c>
      <c r="H13" s="20">
        <f>SUM(F13,G13)</f>
        <v>938</v>
      </c>
      <c r="I13" s="16" t="s">
        <v>35</v>
      </c>
      <c r="J13" s="19">
        <v>577</v>
      </c>
      <c r="K13" s="19">
        <v>684</v>
      </c>
      <c r="L13" s="20">
        <f>SUM(J13,K13)</f>
        <v>1261</v>
      </c>
      <c r="M13" s="16" t="s">
        <v>36</v>
      </c>
      <c r="N13" s="19">
        <v>5</v>
      </c>
      <c r="O13" s="19">
        <v>43</v>
      </c>
      <c r="P13" s="22">
        <f>SUM(N13,O13)</f>
        <v>48</v>
      </c>
    </row>
    <row r="14" spans="1:16" ht="18.75" customHeight="1">
      <c r="A14" s="13">
        <v>9</v>
      </c>
      <c r="B14" s="19">
        <v>340</v>
      </c>
      <c r="C14" s="19">
        <v>336</v>
      </c>
      <c r="D14" s="20">
        <f>SUM(B14,C14)</f>
        <v>676</v>
      </c>
      <c r="E14" s="16" t="s">
        <v>37</v>
      </c>
      <c r="F14" s="19">
        <v>516</v>
      </c>
      <c r="G14" s="21">
        <v>480</v>
      </c>
      <c r="H14" s="20">
        <f>SUM(F14,G14)</f>
        <v>996</v>
      </c>
      <c r="I14" s="16" t="s">
        <v>38</v>
      </c>
      <c r="J14" s="19">
        <v>709</v>
      </c>
      <c r="K14" s="19">
        <v>754</v>
      </c>
      <c r="L14" s="20">
        <f>SUM(J14,K14)</f>
        <v>1463</v>
      </c>
      <c r="M14" s="16" t="s">
        <v>39</v>
      </c>
      <c r="N14" s="19">
        <v>5</v>
      </c>
      <c r="O14" s="19">
        <v>25</v>
      </c>
      <c r="P14" s="22">
        <f>SUM(N14,O14)</f>
        <v>30</v>
      </c>
    </row>
    <row r="15" spans="1:16" ht="18.75" customHeight="1">
      <c r="A15" s="23" t="s">
        <v>40</v>
      </c>
      <c r="B15" s="24">
        <f>SUM(B10:B14)</f>
        <v>1583</v>
      </c>
      <c r="C15" s="24">
        <f>SUM(C10:C14)</f>
        <v>1583</v>
      </c>
      <c r="D15" s="24">
        <f>SUM(D10:D14)</f>
        <v>3166</v>
      </c>
      <c r="E15" s="25" t="s">
        <v>41</v>
      </c>
      <c r="F15" s="24">
        <f>SUM(F10:F14)</f>
        <v>2358</v>
      </c>
      <c r="G15" s="24">
        <f>SUM(G10:G14)</f>
        <v>2289</v>
      </c>
      <c r="H15" s="24">
        <f>SUM(H10:H14)</f>
        <v>4647</v>
      </c>
      <c r="I15" s="25" t="s">
        <v>42</v>
      </c>
      <c r="J15" s="24">
        <f>SUM(J10:J14)</f>
        <v>3006</v>
      </c>
      <c r="K15" s="24">
        <f>SUM(K10:K14)</f>
        <v>3251</v>
      </c>
      <c r="L15" s="24">
        <f>SUM(L10:L14)</f>
        <v>6257</v>
      </c>
      <c r="M15" s="25" t="s">
        <v>43</v>
      </c>
      <c r="N15" s="24">
        <f>SUM(N10:N14)</f>
        <v>40</v>
      </c>
      <c r="O15" s="24">
        <f>SUM(O10:O14)</f>
        <v>273</v>
      </c>
      <c r="P15" s="26">
        <f>SUM(P10:P14)</f>
        <v>313</v>
      </c>
    </row>
    <row r="16" spans="1:16" ht="18.75" customHeight="1">
      <c r="A16" s="13">
        <v>10</v>
      </c>
      <c r="B16" s="19">
        <v>345</v>
      </c>
      <c r="C16" s="19">
        <v>296</v>
      </c>
      <c r="D16" s="20">
        <f>SUM(B16,C16)</f>
        <v>641</v>
      </c>
      <c r="E16" s="16" t="s">
        <v>44</v>
      </c>
      <c r="F16" s="19">
        <v>496</v>
      </c>
      <c r="G16" s="21">
        <v>485</v>
      </c>
      <c r="H16" s="20">
        <f>SUM(F16,G16)</f>
        <v>981</v>
      </c>
      <c r="I16" s="16" t="s">
        <v>45</v>
      </c>
      <c r="J16" s="19">
        <v>642</v>
      </c>
      <c r="K16" s="19">
        <v>678</v>
      </c>
      <c r="L16" s="20">
        <f>SUM(J16,K16)</f>
        <v>1320</v>
      </c>
      <c r="M16" s="27" t="s">
        <v>46</v>
      </c>
      <c r="N16" s="19">
        <v>1</v>
      </c>
      <c r="O16" s="19">
        <v>10</v>
      </c>
      <c r="P16" s="22">
        <f>SUM(N16,O16)</f>
        <v>11</v>
      </c>
    </row>
    <row r="17" spans="1:16" ht="18.75" customHeight="1">
      <c r="A17" s="13">
        <v>11</v>
      </c>
      <c r="B17" s="19">
        <v>362</v>
      </c>
      <c r="C17" s="19">
        <v>338</v>
      </c>
      <c r="D17" s="20">
        <f>SUM(B17,C17)</f>
        <v>700</v>
      </c>
      <c r="E17" s="16" t="s">
        <v>47</v>
      </c>
      <c r="F17" s="19">
        <v>552</v>
      </c>
      <c r="G17" s="21">
        <v>514</v>
      </c>
      <c r="H17" s="20">
        <f>SUM(F17,G17)</f>
        <v>1066</v>
      </c>
      <c r="I17" s="16" t="s">
        <v>48</v>
      </c>
      <c r="J17" s="19">
        <v>638</v>
      </c>
      <c r="K17" s="19">
        <v>735</v>
      </c>
      <c r="L17" s="20">
        <f>SUM(J17,K17)</f>
        <v>1373</v>
      </c>
      <c r="M17" s="16" t="s">
        <v>49</v>
      </c>
      <c r="N17" s="19">
        <v>3</v>
      </c>
      <c r="O17" s="19">
        <v>4</v>
      </c>
      <c r="P17" s="22">
        <f>SUM(N17,O17)</f>
        <v>7</v>
      </c>
    </row>
    <row r="18" spans="1:16" ht="18.75" customHeight="1">
      <c r="A18" s="13">
        <v>12</v>
      </c>
      <c r="B18" s="19">
        <v>337</v>
      </c>
      <c r="C18" s="19">
        <v>371</v>
      </c>
      <c r="D18" s="20">
        <f>SUM(B18,C18)</f>
        <v>708</v>
      </c>
      <c r="E18" s="16" t="s">
        <v>50</v>
      </c>
      <c r="F18" s="19">
        <v>570</v>
      </c>
      <c r="G18" s="21">
        <v>555</v>
      </c>
      <c r="H18" s="20">
        <f>SUM(F18,G18)</f>
        <v>1125</v>
      </c>
      <c r="I18" s="16" t="s">
        <v>51</v>
      </c>
      <c r="J18" s="19">
        <v>399</v>
      </c>
      <c r="K18" s="19">
        <v>503</v>
      </c>
      <c r="L18" s="20">
        <f>SUM(J18,K18)</f>
        <v>902</v>
      </c>
      <c r="M18" s="16" t="s">
        <v>52</v>
      </c>
      <c r="N18" s="19">
        <v>0</v>
      </c>
      <c r="O18" s="19">
        <v>9</v>
      </c>
      <c r="P18" s="22">
        <f>SUM(N18,O18)</f>
        <v>9</v>
      </c>
    </row>
    <row r="19" spans="1:16" ht="18.75" customHeight="1">
      <c r="A19" s="13">
        <v>13</v>
      </c>
      <c r="B19" s="19">
        <v>338</v>
      </c>
      <c r="C19" s="19">
        <v>315</v>
      </c>
      <c r="D19" s="20">
        <f>SUM(B19,C19)</f>
        <v>653</v>
      </c>
      <c r="E19" s="16" t="s">
        <v>53</v>
      </c>
      <c r="F19" s="19">
        <v>608</v>
      </c>
      <c r="G19" s="21">
        <v>549</v>
      </c>
      <c r="H19" s="20">
        <f>SUM(F19,G19)</f>
        <v>1157</v>
      </c>
      <c r="I19" s="16" t="s">
        <v>54</v>
      </c>
      <c r="J19" s="19">
        <v>329</v>
      </c>
      <c r="K19" s="19">
        <v>385</v>
      </c>
      <c r="L19" s="20">
        <f>SUM(J19,K19)</f>
        <v>714</v>
      </c>
      <c r="M19" s="16" t="s">
        <v>55</v>
      </c>
      <c r="N19" s="19">
        <v>1</v>
      </c>
      <c r="O19" s="19">
        <v>4</v>
      </c>
      <c r="P19" s="22">
        <f>SUM(N19,O19)</f>
        <v>5</v>
      </c>
    </row>
    <row r="20" spans="1:16" ht="18.75" customHeight="1">
      <c r="A20" s="13">
        <v>14</v>
      </c>
      <c r="B20" s="19">
        <v>396</v>
      </c>
      <c r="C20" s="19">
        <v>350</v>
      </c>
      <c r="D20" s="20">
        <f>SUM(B20,C20)</f>
        <v>746</v>
      </c>
      <c r="E20" s="16" t="s">
        <v>56</v>
      </c>
      <c r="F20" s="19">
        <v>601</v>
      </c>
      <c r="G20" s="21">
        <v>595</v>
      </c>
      <c r="H20" s="20">
        <f>SUM(F20,G20)</f>
        <v>1196</v>
      </c>
      <c r="I20" s="16" t="s">
        <v>57</v>
      </c>
      <c r="J20" s="19">
        <v>454</v>
      </c>
      <c r="K20" s="19">
        <v>497</v>
      </c>
      <c r="L20" s="20">
        <f>SUM(J20,K20)</f>
        <v>951</v>
      </c>
      <c r="M20" s="16" t="s">
        <v>58</v>
      </c>
      <c r="N20" s="19">
        <v>1</v>
      </c>
      <c r="O20" s="19">
        <v>7</v>
      </c>
      <c r="P20" s="22">
        <f>SUM(N20,O20)</f>
        <v>8</v>
      </c>
    </row>
    <row r="21" spans="1:16" ht="18.75" customHeight="1">
      <c r="A21" s="23" t="s">
        <v>59</v>
      </c>
      <c r="B21" s="24">
        <f>SUM(B16:B20)</f>
        <v>1778</v>
      </c>
      <c r="C21" s="24">
        <f>SUM(C16:C20)</f>
        <v>1670</v>
      </c>
      <c r="D21" s="24">
        <f>SUM(D16:D20)</f>
        <v>3448</v>
      </c>
      <c r="E21" s="25" t="s">
        <v>60</v>
      </c>
      <c r="F21" s="24">
        <f>SUM(F16:F20)</f>
        <v>2827</v>
      </c>
      <c r="G21" s="24">
        <f>SUM(G16:G20)</f>
        <v>2698</v>
      </c>
      <c r="H21" s="24">
        <f>SUM(H16:H20)</f>
        <v>5525</v>
      </c>
      <c r="I21" s="25" t="s">
        <v>61</v>
      </c>
      <c r="J21" s="24">
        <f>SUM(J16:J20)</f>
        <v>2462</v>
      </c>
      <c r="K21" s="24">
        <f>SUM(K16:K20)</f>
        <v>2798</v>
      </c>
      <c r="L21" s="24">
        <f>SUM(L16:L20)</f>
        <v>5260</v>
      </c>
      <c r="M21" s="25" t="s">
        <v>62</v>
      </c>
      <c r="N21" s="28">
        <f>SUM(N16:N20)</f>
        <v>6</v>
      </c>
      <c r="O21" s="28">
        <f>SUM(O16:O20)</f>
        <v>34</v>
      </c>
      <c r="P21" s="29">
        <f>SUM(N21:O21)</f>
        <v>40</v>
      </c>
    </row>
    <row r="22" spans="1:16" ht="18.75" customHeight="1">
      <c r="A22" s="13">
        <v>15</v>
      </c>
      <c r="B22" s="19">
        <v>356</v>
      </c>
      <c r="C22" s="19">
        <v>346</v>
      </c>
      <c r="D22" s="20">
        <f>SUM(B22,C22)</f>
        <v>702</v>
      </c>
      <c r="E22" s="16" t="s">
        <v>63</v>
      </c>
      <c r="F22" s="19">
        <v>604</v>
      </c>
      <c r="G22" s="21">
        <v>616</v>
      </c>
      <c r="H22" s="20">
        <f>SUM(F22,G22)</f>
        <v>1220</v>
      </c>
      <c r="I22" s="16" t="s">
        <v>64</v>
      </c>
      <c r="J22" s="19">
        <v>473</v>
      </c>
      <c r="K22" s="19">
        <v>556</v>
      </c>
      <c r="L22" s="20">
        <f>SUM(J22,K22)</f>
        <v>1029</v>
      </c>
      <c r="M22" s="30" t="s">
        <v>65</v>
      </c>
      <c r="N22" s="19">
        <v>1</v>
      </c>
      <c r="O22" s="19">
        <v>2</v>
      </c>
      <c r="P22" s="22">
        <f>SUM(N22,O22)</f>
        <v>3</v>
      </c>
    </row>
    <row r="23" spans="1:16" ht="18.75" customHeight="1">
      <c r="A23" s="13">
        <v>16</v>
      </c>
      <c r="B23" s="19">
        <v>349</v>
      </c>
      <c r="C23" s="19">
        <v>375</v>
      </c>
      <c r="D23" s="20">
        <f>SUM(B23,C23)</f>
        <v>724</v>
      </c>
      <c r="E23" s="16" t="s">
        <v>66</v>
      </c>
      <c r="F23" s="19">
        <v>588</v>
      </c>
      <c r="G23" s="21">
        <v>561</v>
      </c>
      <c r="H23" s="20">
        <f>SUM(F23,G23)</f>
        <v>1149</v>
      </c>
      <c r="I23" s="16" t="s">
        <v>67</v>
      </c>
      <c r="J23" s="19">
        <v>436</v>
      </c>
      <c r="K23" s="19">
        <v>554</v>
      </c>
      <c r="L23" s="20">
        <f>SUM(J23,K23)</f>
        <v>990</v>
      </c>
      <c r="M23" s="30" t="s">
        <v>68</v>
      </c>
      <c r="N23" s="19">
        <v>0</v>
      </c>
      <c r="O23" s="19">
        <v>0</v>
      </c>
      <c r="P23" s="22">
        <f>SUM(N23,O23)</f>
        <v>0</v>
      </c>
    </row>
    <row r="24" spans="1:16" ht="18.75" customHeight="1">
      <c r="A24" s="13">
        <v>17</v>
      </c>
      <c r="B24" s="19">
        <v>384</v>
      </c>
      <c r="C24" s="19">
        <v>352</v>
      </c>
      <c r="D24" s="20">
        <f>SUM(B24,C24)</f>
        <v>736</v>
      </c>
      <c r="E24" s="16" t="s">
        <v>69</v>
      </c>
      <c r="F24" s="19">
        <v>607</v>
      </c>
      <c r="G24" s="21">
        <v>586</v>
      </c>
      <c r="H24" s="20">
        <f>SUM(F24,G24)</f>
        <v>1193</v>
      </c>
      <c r="I24" s="16" t="s">
        <v>70</v>
      </c>
      <c r="J24" s="19">
        <v>461</v>
      </c>
      <c r="K24" s="19">
        <v>562</v>
      </c>
      <c r="L24" s="20">
        <f>SUM(J24,K24)</f>
        <v>1023</v>
      </c>
      <c r="M24" s="30" t="s">
        <v>71</v>
      </c>
      <c r="N24" s="19">
        <v>0</v>
      </c>
      <c r="O24" s="19">
        <v>0</v>
      </c>
      <c r="P24" s="22">
        <f>SUM(N24,O24)</f>
        <v>0</v>
      </c>
    </row>
    <row r="25" spans="1:16" ht="18.75" customHeight="1">
      <c r="A25" s="13">
        <v>18</v>
      </c>
      <c r="B25" s="19">
        <v>401</v>
      </c>
      <c r="C25" s="19">
        <v>386</v>
      </c>
      <c r="D25" s="20">
        <f>SUM(B25,C25)</f>
        <v>787</v>
      </c>
      <c r="E25" s="16" t="s">
        <v>72</v>
      </c>
      <c r="F25" s="19">
        <v>637</v>
      </c>
      <c r="G25" s="21">
        <v>566</v>
      </c>
      <c r="H25" s="20">
        <f>SUM(F25,G25)</f>
        <v>1203</v>
      </c>
      <c r="I25" s="16" t="s">
        <v>73</v>
      </c>
      <c r="J25" s="19">
        <v>422</v>
      </c>
      <c r="K25" s="19">
        <v>509</v>
      </c>
      <c r="L25" s="20">
        <f>SUM(J25,K25)</f>
        <v>931</v>
      </c>
      <c r="M25" s="30" t="s">
        <v>74</v>
      </c>
      <c r="N25" s="19">
        <v>0</v>
      </c>
      <c r="O25" s="19">
        <v>0</v>
      </c>
      <c r="P25" s="22">
        <f>SUM(N25,O25)</f>
        <v>0</v>
      </c>
    </row>
    <row r="26" spans="1:16" ht="18.75" customHeight="1">
      <c r="A26" s="13">
        <v>19</v>
      </c>
      <c r="B26" s="19">
        <v>367</v>
      </c>
      <c r="C26" s="19">
        <v>351</v>
      </c>
      <c r="D26" s="20">
        <f>SUM(B26,C26)</f>
        <v>718</v>
      </c>
      <c r="E26" s="16" t="s">
        <v>75</v>
      </c>
      <c r="F26" s="19">
        <v>578</v>
      </c>
      <c r="G26" s="21">
        <v>542</v>
      </c>
      <c r="H26" s="20">
        <f>SUM(F26,G26)</f>
        <v>1120</v>
      </c>
      <c r="I26" s="16" t="s">
        <v>76</v>
      </c>
      <c r="J26" s="19">
        <v>388</v>
      </c>
      <c r="K26" s="19">
        <v>476</v>
      </c>
      <c r="L26" s="20">
        <f>SUM(J26,K26)</f>
        <v>864</v>
      </c>
      <c r="M26" s="30" t="s">
        <v>77</v>
      </c>
      <c r="N26" s="31">
        <v>0</v>
      </c>
      <c r="O26" s="31">
        <v>0</v>
      </c>
      <c r="P26" s="22">
        <f>SUM(N26,O26)</f>
        <v>0</v>
      </c>
    </row>
    <row r="27" spans="1:16" ht="18.75" customHeight="1">
      <c r="A27" s="23" t="s">
        <v>78</v>
      </c>
      <c r="B27" s="24">
        <f>SUM(B22:B26)</f>
        <v>1857</v>
      </c>
      <c r="C27" s="24">
        <f>SUM(C22:C26)</f>
        <v>1810</v>
      </c>
      <c r="D27" s="24">
        <f>SUM(D22:D26)</f>
        <v>3667</v>
      </c>
      <c r="E27" s="25" t="s">
        <v>79</v>
      </c>
      <c r="F27" s="24">
        <f>SUM(F22:F26)</f>
        <v>3014</v>
      </c>
      <c r="G27" s="24">
        <f>SUM(G22:G26)</f>
        <v>2871</v>
      </c>
      <c r="H27" s="24">
        <f>SUM(H22:H26)</f>
        <v>5885</v>
      </c>
      <c r="I27" s="25" t="s">
        <v>80</v>
      </c>
      <c r="J27" s="24">
        <f>SUM(J22:J26)</f>
        <v>2180</v>
      </c>
      <c r="K27" s="24">
        <f>SUM(K22:K26)</f>
        <v>2657</v>
      </c>
      <c r="L27" s="24">
        <f>SUM(L22:L26)</f>
        <v>4837</v>
      </c>
      <c r="M27" s="32" t="s">
        <v>81</v>
      </c>
      <c r="N27" s="24">
        <f>SUM(N22:N26)</f>
        <v>1</v>
      </c>
      <c r="O27" s="24">
        <f>SUM(O22:O26)</f>
        <v>2</v>
      </c>
      <c r="P27" s="29">
        <f>SUM(N27:O27)</f>
        <v>3</v>
      </c>
    </row>
    <row r="28" spans="1:16" ht="18.75" customHeight="1">
      <c r="A28" s="13">
        <v>20</v>
      </c>
      <c r="B28" s="19">
        <v>349</v>
      </c>
      <c r="C28" s="19">
        <v>357</v>
      </c>
      <c r="D28" s="20">
        <f>SUM(B28,C28)</f>
        <v>706</v>
      </c>
      <c r="E28" s="16" t="s">
        <v>82</v>
      </c>
      <c r="F28" s="19">
        <v>560</v>
      </c>
      <c r="G28" s="21">
        <v>573</v>
      </c>
      <c r="H28" s="20">
        <f>SUM(F28,G28)</f>
        <v>1133</v>
      </c>
      <c r="I28" s="16" t="s">
        <v>83</v>
      </c>
      <c r="J28" s="19">
        <v>338</v>
      </c>
      <c r="K28" s="19">
        <v>437</v>
      </c>
      <c r="L28" s="20">
        <f>SUM(J28,K28)</f>
        <v>775</v>
      </c>
      <c r="M28" s="30" t="s">
        <v>84</v>
      </c>
      <c r="N28" s="20">
        <v>0</v>
      </c>
      <c r="O28" s="20">
        <v>0</v>
      </c>
      <c r="P28" s="22">
        <f>SUM(N28,O28)</f>
        <v>0</v>
      </c>
    </row>
    <row r="29" spans="1:16" ht="18.75" customHeight="1">
      <c r="A29" s="13">
        <v>21</v>
      </c>
      <c r="B29" s="19">
        <v>388</v>
      </c>
      <c r="C29" s="19">
        <v>323</v>
      </c>
      <c r="D29" s="20">
        <f>SUM(B29,C29)</f>
        <v>711</v>
      </c>
      <c r="E29" s="16" t="s">
        <v>85</v>
      </c>
      <c r="F29" s="19">
        <v>588</v>
      </c>
      <c r="G29" s="21">
        <v>557</v>
      </c>
      <c r="H29" s="20">
        <f>SUM(F29,G29)</f>
        <v>1145</v>
      </c>
      <c r="I29" s="16" t="s">
        <v>86</v>
      </c>
      <c r="J29" s="19">
        <v>364</v>
      </c>
      <c r="K29" s="19">
        <v>506</v>
      </c>
      <c r="L29" s="20">
        <f>SUM(J29,K29)</f>
        <v>870</v>
      </c>
      <c r="M29" s="30" t="s">
        <v>87</v>
      </c>
      <c r="N29" s="20">
        <v>0</v>
      </c>
      <c r="O29" s="20">
        <v>0</v>
      </c>
      <c r="P29" s="22">
        <f>SUM(N29,O29)</f>
        <v>0</v>
      </c>
    </row>
    <row r="30" spans="1:16" ht="18.75" customHeight="1">
      <c r="A30" s="13">
        <v>22</v>
      </c>
      <c r="B30" s="19">
        <v>391</v>
      </c>
      <c r="C30" s="19">
        <v>347</v>
      </c>
      <c r="D30" s="20">
        <f>SUM(B30,C30)</f>
        <v>738</v>
      </c>
      <c r="E30" s="16" t="s">
        <v>88</v>
      </c>
      <c r="F30" s="19">
        <v>443</v>
      </c>
      <c r="G30" s="21">
        <v>468</v>
      </c>
      <c r="H30" s="20">
        <f>SUM(F30,G30)</f>
        <v>911</v>
      </c>
      <c r="I30" s="16" t="s">
        <v>89</v>
      </c>
      <c r="J30" s="19">
        <v>337</v>
      </c>
      <c r="K30" s="19">
        <v>474</v>
      </c>
      <c r="L30" s="20">
        <f>SUM(J30,K30)</f>
        <v>811</v>
      </c>
      <c r="M30" s="30" t="s">
        <v>90</v>
      </c>
      <c r="N30" s="20">
        <v>0</v>
      </c>
      <c r="O30" s="20">
        <v>0</v>
      </c>
      <c r="P30" s="22">
        <f>SUM(N30,O30)</f>
        <v>0</v>
      </c>
    </row>
    <row r="31" spans="1:16" ht="18.75" customHeight="1">
      <c r="A31" s="13">
        <v>23</v>
      </c>
      <c r="B31" s="19">
        <v>345</v>
      </c>
      <c r="C31" s="19">
        <v>334</v>
      </c>
      <c r="D31" s="20">
        <f>SUM(B31,C31)</f>
        <v>679</v>
      </c>
      <c r="E31" s="16" t="s">
        <v>91</v>
      </c>
      <c r="F31" s="19">
        <v>536</v>
      </c>
      <c r="G31" s="21">
        <v>538</v>
      </c>
      <c r="H31" s="20">
        <f>SUM(F31,G31)</f>
        <v>1074</v>
      </c>
      <c r="I31" s="16" t="s">
        <v>92</v>
      </c>
      <c r="J31" s="19">
        <v>302</v>
      </c>
      <c r="K31" s="19">
        <v>419</v>
      </c>
      <c r="L31" s="20">
        <f>SUM(J31,K31)</f>
        <v>721</v>
      </c>
      <c r="M31" s="30" t="s">
        <v>93</v>
      </c>
      <c r="N31" s="20">
        <v>0</v>
      </c>
      <c r="O31" s="20">
        <v>0</v>
      </c>
      <c r="P31" s="22">
        <f>SUM(N31,O31)</f>
        <v>0</v>
      </c>
    </row>
    <row r="32" spans="1:16" ht="18.75" customHeight="1">
      <c r="A32" s="13">
        <v>24</v>
      </c>
      <c r="B32" s="19">
        <v>400</v>
      </c>
      <c r="C32" s="19">
        <v>366</v>
      </c>
      <c r="D32" s="20">
        <f>SUM(B32,C32)</f>
        <v>766</v>
      </c>
      <c r="E32" s="16" t="s">
        <v>94</v>
      </c>
      <c r="F32" s="19">
        <v>531</v>
      </c>
      <c r="G32" s="21">
        <v>497</v>
      </c>
      <c r="H32" s="20">
        <f>SUM(F32,G32)</f>
        <v>1028</v>
      </c>
      <c r="I32" s="16" t="s">
        <v>95</v>
      </c>
      <c r="J32" s="19">
        <v>223</v>
      </c>
      <c r="K32" s="19">
        <v>364</v>
      </c>
      <c r="L32" s="20">
        <f>SUM(J32,K32)</f>
        <v>587</v>
      </c>
      <c r="M32" s="30" t="s">
        <v>96</v>
      </c>
      <c r="N32" s="20">
        <v>0</v>
      </c>
      <c r="O32" s="20">
        <v>0</v>
      </c>
      <c r="P32" s="22">
        <f>SUM(N32,O32)</f>
        <v>0</v>
      </c>
    </row>
    <row r="33" spans="1:16" ht="18.75" customHeight="1">
      <c r="A33" s="33" t="s">
        <v>97</v>
      </c>
      <c r="B33" s="24">
        <f>SUM(B28:B32)</f>
        <v>1873</v>
      </c>
      <c r="C33" s="24">
        <f>SUM(C28:C32)</f>
        <v>1727</v>
      </c>
      <c r="D33" s="24">
        <f>SUM(D28:D32)</f>
        <v>3600</v>
      </c>
      <c r="E33" s="25" t="s">
        <v>98</v>
      </c>
      <c r="F33" s="24">
        <f>SUM(F28:F32)</f>
        <v>2658</v>
      </c>
      <c r="G33" s="24">
        <f>SUM(G28:G32)</f>
        <v>2633</v>
      </c>
      <c r="H33" s="24">
        <f>SUM(H28:H32)</f>
        <v>5291</v>
      </c>
      <c r="I33" s="25" t="s">
        <v>99</v>
      </c>
      <c r="J33" s="24">
        <f>SUM(J28:J32)</f>
        <v>1564</v>
      </c>
      <c r="K33" s="24">
        <f>SUM(K28:K32)</f>
        <v>2200</v>
      </c>
      <c r="L33" s="24">
        <f>SUM(L28:L32)</f>
        <v>3764</v>
      </c>
      <c r="M33" s="32" t="s">
        <v>100</v>
      </c>
      <c r="N33" s="24">
        <f>SUM(N28:N32)</f>
        <v>0</v>
      </c>
      <c r="O33" s="24">
        <f>SUM(O28:O32)</f>
        <v>0</v>
      </c>
      <c r="P33" s="29">
        <f>SUM(N33:O33)</f>
        <v>0</v>
      </c>
    </row>
    <row r="34" spans="1:16" ht="18.75" customHeight="1" thickBot="1">
      <c r="A34" s="34" t="s">
        <v>101</v>
      </c>
      <c r="B34" s="19">
        <v>357</v>
      </c>
      <c r="C34" s="19">
        <v>284</v>
      </c>
      <c r="D34" s="20">
        <f>SUM(B34,C34)</f>
        <v>641</v>
      </c>
      <c r="E34" s="16" t="s">
        <v>102</v>
      </c>
      <c r="F34" s="19">
        <v>523</v>
      </c>
      <c r="G34" s="21">
        <v>519</v>
      </c>
      <c r="H34" s="20">
        <f>SUM(F34,G34)</f>
        <v>1042</v>
      </c>
      <c r="I34" s="16" t="s">
        <v>103</v>
      </c>
      <c r="J34" s="19">
        <v>206</v>
      </c>
      <c r="K34" s="19">
        <v>357</v>
      </c>
      <c r="L34" s="35">
        <f>SUM(J34,K34)</f>
        <v>563</v>
      </c>
      <c r="M34" s="36" t="s">
        <v>104</v>
      </c>
      <c r="N34" s="37">
        <v>0</v>
      </c>
      <c r="O34" s="37">
        <v>0</v>
      </c>
      <c r="P34" s="38">
        <f>SUM(N34,O34)</f>
        <v>0</v>
      </c>
    </row>
    <row r="35" spans="1:16" ht="18.75" customHeight="1">
      <c r="A35" s="34" t="s">
        <v>105</v>
      </c>
      <c r="B35" s="19">
        <v>357</v>
      </c>
      <c r="C35" s="19">
        <v>338</v>
      </c>
      <c r="D35" s="20">
        <f>SUM(B35,C35)</f>
        <v>695</v>
      </c>
      <c r="E35" s="16" t="s">
        <v>106</v>
      </c>
      <c r="F35" s="19">
        <v>488</v>
      </c>
      <c r="G35" s="21">
        <v>468</v>
      </c>
      <c r="H35" s="20">
        <f>SUM(F35,G35)</f>
        <v>956</v>
      </c>
      <c r="I35" s="16" t="s">
        <v>107</v>
      </c>
      <c r="J35" s="19">
        <v>160</v>
      </c>
      <c r="K35" s="19">
        <v>344</v>
      </c>
      <c r="L35" s="22">
        <f>SUM(J35,K35)</f>
        <v>504</v>
      </c>
      <c r="M35" s="39"/>
      <c r="N35" s="40"/>
      <c r="O35" s="40"/>
      <c r="P35" s="40"/>
    </row>
    <row r="36" spans="1:16" ht="18.75" customHeight="1">
      <c r="A36" s="34" t="s">
        <v>108</v>
      </c>
      <c r="B36" s="19">
        <v>389</v>
      </c>
      <c r="C36" s="19">
        <v>351</v>
      </c>
      <c r="D36" s="20">
        <f>SUM(B36,C36)</f>
        <v>740</v>
      </c>
      <c r="E36" s="16" t="s">
        <v>109</v>
      </c>
      <c r="F36" s="19">
        <v>514</v>
      </c>
      <c r="G36" s="21">
        <v>488</v>
      </c>
      <c r="H36" s="20">
        <f>SUM(F36,G36)</f>
        <v>1002</v>
      </c>
      <c r="I36" s="16" t="s">
        <v>110</v>
      </c>
      <c r="J36" s="19">
        <v>150</v>
      </c>
      <c r="K36" s="19">
        <v>322</v>
      </c>
      <c r="L36" s="22">
        <f>SUM(J36,K36)</f>
        <v>472</v>
      </c>
      <c r="M36" s="39"/>
      <c r="N36" s="41"/>
      <c r="O36" s="42"/>
      <c r="P36" s="43"/>
    </row>
    <row r="37" spans="1:16" ht="18.75" customHeight="1">
      <c r="A37" s="34" t="s">
        <v>111</v>
      </c>
      <c r="B37" s="19">
        <v>381</v>
      </c>
      <c r="C37" s="19">
        <v>327</v>
      </c>
      <c r="D37" s="20">
        <f>SUM(B37,C37)</f>
        <v>708</v>
      </c>
      <c r="E37" s="16" t="s">
        <v>112</v>
      </c>
      <c r="F37" s="19">
        <v>526</v>
      </c>
      <c r="G37" s="21">
        <v>468</v>
      </c>
      <c r="H37" s="20">
        <f>SUM(F37,G37)</f>
        <v>994</v>
      </c>
      <c r="I37" s="16" t="s">
        <v>113</v>
      </c>
      <c r="J37" s="19">
        <v>113</v>
      </c>
      <c r="K37" s="19">
        <v>270</v>
      </c>
      <c r="L37" s="22">
        <f>SUM(J37,K37)</f>
        <v>383</v>
      </c>
      <c r="M37" s="39"/>
      <c r="N37" s="41"/>
      <c r="O37" s="42"/>
      <c r="P37" s="43"/>
    </row>
    <row r="38" spans="1:16" ht="18.75" customHeight="1">
      <c r="A38" s="34" t="s">
        <v>114</v>
      </c>
      <c r="B38" s="31">
        <v>411</v>
      </c>
      <c r="C38" s="31">
        <v>371</v>
      </c>
      <c r="D38" s="20">
        <f>SUM(B38,C38)</f>
        <v>782</v>
      </c>
      <c r="E38" s="16" t="s">
        <v>115</v>
      </c>
      <c r="F38" s="31">
        <v>474</v>
      </c>
      <c r="G38" s="44">
        <v>435</v>
      </c>
      <c r="H38" s="20">
        <f>SUM(F38,G38)</f>
        <v>909</v>
      </c>
      <c r="I38" s="16" t="s">
        <v>116</v>
      </c>
      <c r="J38" s="31">
        <v>104</v>
      </c>
      <c r="K38" s="31">
        <v>247</v>
      </c>
      <c r="L38" s="22">
        <f>SUM(J38,K38)</f>
        <v>351</v>
      </c>
      <c r="M38" s="39"/>
      <c r="N38" s="41"/>
      <c r="O38" s="42"/>
      <c r="P38" s="43"/>
    </row>
    <row r="39" spans="1:16" ht="18.75" customHeight="1" thickBot="1">
      <c r="A39" s="45" t="s">
        <v>117</v>
      </c>
      <c r="B39" s="37">
        <f>SUM(B34:B38)</f>
        <v>1895</v>
      </c>
      <c r="C39" s="37">
        <f>SUM(C34:C38)</f>
        <v>1671</v>
      </c>
      <c r="D39" s="37">
        <f>SUM(D34:D38)</f>
        <v>3566</v>
      </c>
      <c r="E39" s="46" t="s">
        <v>118</v>
      </c>
      <c r="F39" s="47">
        <f>SUM(F34:F38)</f>
        <v>2525</v>
      </c>
      <c r="G39" s="47">
        <f>SUM(G34:G38)</f>
        <v>2378</v>
      </c>
      <c r="H39" s="47">
        <f>SUM(H34:H38)</f>
        <v>4903</v>
      </c>
      <c r="I39" s="46" t="s">
        <v>119</v>
      </c>
      <c r="J39" s="37">
        <f>SUM(J34:J38)</f>
        <v>733</v>
      </c>
      <c r="K39" s="37">
        <f>SUM(K34:K38)</f>
        <v>1540</v>
      </c>
      <c r="L39" s="38">
        <f>SUM(L34:L38)</f>
        <v>2273</v>
      </c>
      <c r="M39" s="39"/>
      <c r="N39" s="43"/>
      <c r="O39" s="43"/>
      <c r="P39" s="43"/>
    </row>
    <row r="40" spans="1:16" ht="13.5" customHeight="1" thickBot="1">
      <c r="A40" s="48"/>
      <c r="B40" s="49"/>
      <c r="C40" s="49"/>
      <c r="D40" s="49"/>
      <c r="E40" s="48"/>
      <c r="F40" s="49"/>
      <c r="G40" s="49"/>
      <c r="H40" s="49"/>
      <c r="I40" s="48"/>
      <c r="J40" s="49"/>
      <c r="K40" s="49"/>
      <c r="L40" s="49"/>
      <c r="N40" s="50"/>
      <c r="O40" s="50"/>
      <c r="P40" s="50"/>
    </row>
    <row r="41" spans="1:16" ht="18.75" customHeight="1">
      <c r="A41" s="51"/>
      <c r="B41" s="52" t="s">
        <v>120</v>
      </c>
      <c r="C41" s="53">
        <f>SUM(B9,B15,B21,B27,B33,B39,F9,F15,F21,F27,F33,F39,J9,J15,J21,J27,J33,J39,N9,N15,N21,N27,N33,N34)</f>
        <v>38963</v>
      </c>
      <c r="D41" s="54" t="s">
        <v>121</v>
      </c>
      <c r="F41" s="55"/>
      <c r="G41" s="56" t="s">
        <v>120</v>
      </c>
      <c r="H41" s="56" t="s">
        <v>122</v>
      </c>
      <c r="I41" s="57" t="s">
        <v>123</v>
      </c>
      <c r="J41" s="49"/>
      <c r="K41" s="49"/>
      <c r="L41" s="49"/>
      <c r="N41" s="50"/>
      <c r="O41" s="50"/>
      <c r="P41" s="50"/>
    </row>
    <row r="42" spans="1:16" ht="18.75" customHeight="1">
      <c r="A42" s="58" t="s">
        <v>124</v>
      </c>
      <c r="B42" s="59" t="s">
        <v>122</v>
      </c>
      <c r="C42" s="60">
        <f>SUM(C9,C15,C21,C27,C33,C39,G9,G15,G21,G27,G33,G39,K9,K15,K21,K27,K33,K39,O9,O15,O21,O27,O33,O34)</f>
        <v>40841</v>
      </c>
      <c r="D42" s="61" t="s">
        <v>121</v>
      </c>
      <c r="F42" s="62" t="s">
        <v>125</v>
      </c>
      <c r="G42" s="63">
        <f>SUM(B9,B15,B21)</f>
        <v>4781</v>
      </c>
      <c r="H42" s="63">
        <f>SUM(C9,C15,C21)</f>
        <v>4559</v>
      </c>
      <c r="I42" s="64">
        <f aca="true" t="shared" si="0" ref="I42:I48">SUM(G42,H42)</f>
        <v>9340</v>
      </c>
      <c r="J42" s="49"/>
      <c r="K42" s="49"/>
      <c r="L42" s="49"/>
      <c r="N42" s="50"/>
      <c r="O42" s="50"/>
      <c r="P42" s="50"/>
    </row>
    <row r="43" spans="1:16" ht="18.75" customHeight="1" thickBot="1">
      <c r="A43" s="65"/>
      <c r="B43" s="66" t="s">
        <v>123</v>
      </c>
      <c r="C43" s="67">
        <f>SUM(C41,C42)</f>
        <v>79804</v>
      </c>
      <c r="D43" s="68" t="s">
        <v>121</v>
      </c>
      <c r="F43" s="62" t="s">
        <v>126</v>
      </c>
      <c r="G43" s="63">
        <f>SUM(B27,B33,B39,F9,F15,F21,F27,F33,F39,J9)</f>
        <v>23876</v>
      </c>
      <c r="H43" s="63">
        <f>SUM(C27,C33,C39,G9,G15,G21,G27,G33,G39,K9)</f>
        <v>22634</v>
      </c>
      <c r="I43" s="64">
        <f t="shared" si="0"/>
        <v>46510</v>
      </c>
      <c r="J43" s="49"/>
      <c r="K43" s="49"/>
      <c r="L43" s="49"/>
      <c r="N43" s="50"/>
      <c r="O43" s="50"/>
      <c r="P43" s="50"/>
    </row>
    <row r="44" spans="5:16" ht="18.75" customHeight="1">
      <c r="E44" s="4"/>
      <c r="F44" s="62" t="s">
        <v>127</v>
      </c>
      <c r="G44" s="63">
        <f>SUM(B33,B39,F9,F15,F21,F27,F33,F39,J9,J15,J21,J27,J33,J39,N9,N15,N21,N27)</f>
        <v>32325</v>
      </c>
      <c r="H44" s="63">
        <f>SUM(C33,C39,G9,G15,G21,G27,G33,G39,K9,K15,K21,K27,K33,K39,O9,O15,O21,O27+O33)</f>
        <v>34472</v>
      </c>
      <c r="I44" s="64">
        <f t="shared" si="0"/>
        <v>66797</v>
      </c>
      <c r="J44" s="49"/>
      <c r="K44" s="49"/>
      <c r="L44" s="49"/>
      <c r="N44" s="50"/>
      <c r="O44" s="50"/>
      <c r="P44" s="50"/>
    </row>
    <row r="45" spans="5:16" ht="18.75" customHeight="1">
      <c r="E45" s="48"/>
      <c r="F45" s="62" t="s">
        <v>128</v>
      </c>
      <c r="G45" s="63">
        <f>SUM(J15,J21,J27,J33,J39,N9,N15,N21,N27)</f>
        <v>10306</v>
      </c>
      <c r="H45" s="63">
        <f>SUM(K15,K21,K27,K33,K39,O9,O15,O21,O27,O33)</f>
        <v>13648</v>
      </c>
      <c r="I45" s="64">
        <f t="shared" si="0"/>
        <v>23954</v>
      </c>
      <c r="J45" s="49"/>
      <c r="K45" s="49"/>
      <c r="L45" s="49"/>
      <c r="N45" s="50"/>
      <c r="O45" s="50"/>
      <c r="P45" s="50"/>
    </row>
    <row r="46" spans="6:16" ht="18.75" customHeight="1">
      <c r="F46" s="62" t="s">
        <v>129</v>
      </c>
      <c r="G46" s="63">
        <f>SUM(J21,J27,J33,J39,N9,N15,N21,N27)</f>
        <v>7300</v>
      </c>
      <c r="H46" s="63">
        <f>SUM(K21,K27,K33,K39,O9,O15,O21,O27,O33)</f>
        <v>10397</v>
      </c>
      <c r="I46" s="64">
        <f t="shared" si="0"/>
        <v>17697</v>
      </c>
      <c r="J46" s="49"/>
      <c r="K46" s="49"/>
      <c r="L46" s="49"/>
      <c r="N46" s="50"/>
      <c r="O46" s="50"/>
      <c r="P46" s="50"/>
    </row>
    <row r="47" spans="6:16" ht="18.75" customHeight="1">
      <c r="F47" s="69" t="s">
        <v>130</v>
      </c>
      <c r="G47" s="70">
        <f>SUM(J27,J33,J39,N9,N15,N21,N27)</f>
        <v>4838</v>
      </c>
      <c r="H47" s="70">
        <f>SUM(K27,K33,K39,O9,O15,O21,O27,O33)</f>
        <v>7599</v>
      </c>
      <c r="I47" s="71">
        <f t="shared" si="0"/>
        <v>12437</v>
      </c>
      <c r="J47" s="49"/>
      <c r="K47" s="49"/>
      <c r="L47" s="49"/>
      <c r="N47" s="50"/>
      <c r="O47" s="50"/>
      <c r="P47" s="50"/>
    </row>
    <row r="48" spans="1:16" ht="18.75" customHeight="1" thickBot="1">
      <c r="A48" s="48"/>
      <c r="B48" s="49"/>
      <c r="C48" s="49"/>
      <c r="D48" s="49"/>
      <c r="E48" s="48"/>
      <c r="F48" s="72" t="s">
        <v>131</v>
      </c>
      <c r="G48" s="73">
        <f>SUM(J39,N9,N15,N21,N27,N33,N34)</f>
        <v>1094</v>
      </c>
      <c r="H48" s="73">
        <f>SUM(K39,O9,O15,O21,O27,O33,O34)</f>
        <v>2742</v>
      </c>
      <c r="I48" s="74">
        <f t="shared" si="0"/>
        <v>3836</v>
      </c>
      <c r="J48" s="49"/>
      <c r="K48" s="49"/>
      <c r="L48" s="49"/>
      <c r="N48" s="50"/>
      <c r="O48" s="50"/>
      <c r="P48" s="50"/>
    </row>
    <row r="49" spans="1:16" ht="13.5" customHeight="1">
      <c r="A49" s="48"/>
      <c r="B49" s="49"/>
      <c r="C49" s="49"/>
      <c r="D49" s="49"/>
      <c r="E49" s="48"/>
      <c r="F49" s="49"/>
      <c r="G49" s="49"/>
      <c r="H49" s="49"/>
      <c r="I49" s="48"/>
      <c r="J49" s="49"/>
      <c r="K49" s="49"/>
      <c r="L49" s="49"/>
      <c r="N49" s="50"/>
      <c r="O49" s="50"/>
      <c r="P49" s="50"/>
    </row>
    <row r="50" spans="1:16" ht="13.5" customHeight="1">
      <c r="A50" s="48"/>
      <c r="B50" s="49"/>
      <c r="C50" s="49"/>
      <c r="D50" s="49"/>
      <c r="E50" s="48"/>
      <c r="F50" s="49"/>
      <c r="G50" s="49"/>
      <c r="H50" s="49"/>
      <c r="I50" s="48"/>
      <c r="J50" s="49"/>
      <c r="K50" s="49"/>
      <c r="L50" s="49"/>
      <c r="N50" s="50"/>
      <c r="O50" s="50"/>
      <c r="P50" s="50"/>
    </row>
    <row r="51" spans="1:16" ht="13.5" customHeight="1">
      <c r="A51" s="48"/>
      <c r="B51" s="49"/>
      <c r="C51" s="49"/>
      <c r="D51" s="49"/>
      <c r="E51" s="48"/>
      <c r="F51" s="49"/>
      <c r="G51" s="49"/>
      <c r="H51" s="49"/>
      <c r="I51" s="48"/>
      <c r="J51" s="49"/>
      <c r="K51" s="49"/>
      <c r="L51" s="49"/>
      <c r="N51" s="50"/>
      <c r="O51" s="50"/>
      <c r="P51" s="50"/>
    </row>
    <row r="52" spans="1:16" ht="13.5" customHeight="1">
      <c r="A52" s="48"/>
      <c r="B52" s="49"/>
      <c r="C52" s="49"/>
      <c r="D52" s="49"/>
      <c r="E52" s="48"/>
      <c r="F52" s="49"/>
      <c r="G52" s="49"/>
      <c r="H52" s="49"/>
      <c r="I52" s="48"/>
      <c r="J52" s="49"/>
      <c r="K52" s="49"/>
      <c r="L52" s="49"/>
      <c r="N52" s="50"/>
      <c r="O52" s="50"/>
      <c r="P52" s="50"/>
    </row>
    <row r="53" spans="1:16" ht="13.5" customHeight="1">
      <c r="A53" s="48"/>
      <c r="B53" s="49"/>
      <c r="C53" s="49"/>
      <c r="D53" s="49"/>
      <c r="E53" s="48"/>
      <c r="F53" s="49"/>
      <c r="G53" s="49"/>
      <c r="H53" s="49"/>
      <c r="I53" s="48"/>
      <c r="J53" s="49"/>
      <c r="K53" s="49"/>
      <c r="L53" s="49"/>
      <c r="N53" s="50"/>
      <c r="O53" s="50"/>
      <c r="P53" s="50"/>
    </row>
    <row r="54" spans="1:16" ht="13.5" customHeight="1">
      <c r="A54" s="48"/>
      <c r="B54" s="49"/>
      <c r="C54" s="49"/>
      <c r="D54" s="49"/>
      <c r="E54" s="48"/>
      <c r="F54" s="49"/>
      <c r="G54" s="49"/>
      <c r="H54" s="49"/>
      <c r="I54" s="48"/>
      <c r="J54" s="49"/>
      <c r="K54" s="49"/>
      <c r="L54" s="49"/>
      <c r="N54" s="50"/>
      <c r="O54" s="50"/>
      <c r="P54" s="50"/>
    </row>
    <row r="55" spans="1:16" ht="13.5" customHeight="1">
      <c r="A55" s="48"/>
      <c r="B55" s="49"/>
      <c r="C55" s="49"/>
      <c r="D55" s="49"/>
      <c r="E55" s="48"/>
      <c r="F55" s="49"/>
      <c r="G55" s="49"/>
      <c r="H55" s="49"/>
      <c r="I55" s="48"/>
      <c r="J55" s="49"/>
      <c r="K55" s="49"/>
      <c r="L55" s="49"/>
      <c r="N55" s="50"/>
      <c r="O55" s="50"/>
      <c r="P55" s="50"/>
    </row>
    <row r="56" spans="1:16" ht="13.5" customHeight="1">
      <c r="A56" s="48"/>
      <c r="B56" s="49"/>
      <c r="C56" s="49"/>
      <c r="D56" s="49"/>
      <c r="E56" s="48"/>
      <c r="F56" s="49"/>
      <c r="G56" s="49"/>
      <c r="H56" s="49"/>
      <c r="I56" s="48"/>
      <c r="J56" s="49"/>
      <c r="K56" s="49"/>
      <c r="L56" s="49"/>
      <c r="N56" s="50"/>
      <c r="O56" s="50"/>
      <c r="P56" s="50"/>
    </row>
    <row r="57" ht="18.75">
      <c r="D57" s="7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2019-01-10T10:42:58Z</dcterms:created>
  <dcterms:modified xsi:type="dcterms:W3CDTF">2019-01-10T10:44:50Z</dcterms:modified>
  <cp:category/>
  <cp:version/>
  <cp:contentType/>
  <cp:contentStatus/>
</cp:coreProperties>
</file>