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４年１２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<sst xmlns="http://schemas.openxmlformats.org/spreadsheetml/2006/main" count="148" uniqueCount="131">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</sst>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6" fillId="0" borderId="25" xfId="60" applyFont="1" applyFill="1" applyBorder="1" applyAlignment="1">
      <alignment vertical="center"/>
      <protection/>
    </xf>
    <xf numFmtId="0" fontId="41" fillId="0" borderId="25" xfId="0" applyFont="1" applyFill="1" applyBorder="1" applyAlignment="1">
      <alignment vertical="center"/>
    </xf>
    <xf numFmtId="0" fontId="46" fillId="0" borderId="26" xfId="60" applyFont="1" applyFill="1" applyBorder="1" applyAlignment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令和４年１２月３１日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194</v>
      </c>
      <c r="C4" s="62">
        <v>218</v>
      </c>
      <c r="D4" s="22">
        <f>SUM(B4,C4)</f>
        <v>412</v>
      </c>
      <c r="E4" s="1" t="s">
        <v>123</v>
      </c>
      <c r="F4" s="63">
        <v>401</v>
      </c>
      <c r="G4" s="63">
        <v>341</v>
      </c>
      <c r="H4" s="23">
        <f>SUM(F4,G4)</f>
        <v>742</v>
      </c>
      <c r="I4" s="1" t="s">
        <v>122</v>
      </c>
      <c r="J4" s="63">
        <v>465</v>
      </c>
      <c r="K4" s="63">
        <v>462</v>
      </c>
      <c r="L4" s="23">
        <f>SUM(J4,K4)</f>
        <v>927</v>
      </c>
      <c r="M4" s="1" t="s">
        <v>121</v>
      </c>
      <c r="N4" s="63">
        <v>92</v>
      </c>
      <c r="O4" s="63">
        <v>243</v>
      </c>
      <c r="P4" s="24">
        <f>SUM(N4,O4)</f>
        <v>335</v>
      </c>
    </row>
    <row r="5" spans="1:16" ht="18.75" customHeight="1">
      <c r="A5" s="21">
        <v>1</v>
      </c>
      <c r="B5" s="64">
        <v>254</v>
      </c>
      <c r="C5" s="64">
        <v>242</v>
      </c>
      <c r="D5" s="23">
        <f>SUM(B5,C5)</f>
        <v>496</v>
      </c>
      <c r="E5" s="1" t="s">
        <v>120</v>
      </c>
      <c r="F5" s="65">
        <v>400</v>
      </c>
      <c r="G5" s="65">
        <v>340</v>
      </c>
      <c r="H5" s="23">
        <f aca="true" t="shared" si="0" ref="H5:H14">SUM(F5,G5)</f>
        <v>740</v>
      </c>
      <c r="I5" s="1" t="s">
        <v>119</v>
      </c>
      <c r="J5" s="65">
        <v>499</v>
      </c>
      <c r="K5" s="65">
        <v>487</v>
      </c>
      <c r="L5" s="23">
        <f>SUM(J5,K5)</f>
        <v>986</v>
      </c>
      <c r="M5" s="1" t="s">
        <v>118</v>
      </c>
      <c r="N5" s="65">
        <v>77</v>
      </c>
      <c r="O5" s="65">
        <v>220</v>
      </c>
      <c r="P5" s="24">
        <f>SUM(N5,O5)</f>
        <v>297</v>
      </c>
    </row>
    <row r="6" spans="1:16" ht="18.75" customHeight="1">
      <c r="A6" s="21">
        <v>2</v>
      </c>
      <c r="B6" s="64">
        <v>234</v>
      </c>
      <c r="C6" s="64">
        <v>222</v>
      </c>
      <c r="D6" s="23">
        <f>SUM(B6,C6)</f>
        <v>456</v>
      </c>
      <c r="E6" s="1" t="s">
        <v>117</v>
      </c>
      <c r="F6" s="65">
        <v>389</v>
      </c>
      <c r="G6" s="65">
        <v>357</v>
      </c>
      <c r="H6" s="23">
        <f t="shared" si="0"/>
        <v>746</v>
      </c>
      <c r="I6" s="1" t="s">
        <v>116</v>
      </c>
      <c r="J6" s="65">
        <v>520</v>
      </c>
      <c r="K6" s="65">
        <v>461</v>
      </c>
      <c r="L6" s="23">
        <f>SUM(J6,K6)</f>
        <v>981</v>
      </c>
      <c r="M6" s="1" t="s">
        <v>115</v>
      </c>
      <c r="N6" s="65">
        <v>49</v>
      </c>
      <c r="O6" s="65">
        <v>172</v>
      </c>
      <c r="P6" s="24">
        <f>SUM(N6,O6)</f>
        <v>221</v>
      </c>
    </row>
    <row r="7" spans="1:16" ht="18.75" customHeight="1">
      <c r="A7" s="21">
        <v>3</v>
      </c>
      <c r="B7" s="64">
        <v>235</v>
      </c>
      <c r="C7" s="64">
        <v>242</v>
      </c>
      <c r="D7" s="23">
        <f>SUM(B7,C7)</f>
        <v>477</v>
      </c>
      <c r="E7" s="1" t="s">
        <v>114</v>
      </c>
      <c r="F7" s="65">
        <v>408</v>
      </c>
      <c r="G7" s="65">
        <v>393</v>
      </c>
      <c r="H7" s="23">
        <f t="shared" si="0"/>
        <v>801</v>
      </c>
      <c r="I7" s="1" t="s">
        <v>113</v>
      </c>
      <c r="J7" s="65">
        <v>461</v>
      </c>
      <c r="K7" s="65">
        <v>437</v>
      </c>
      <c r="L7" s="23">
        <f>SUM(J7,K7)</f>
        <v>898</v>
      </c>
      <c r="M7" s="1" t="s">
        <v>112</v>
      </c>
      <c r="N7" s="65">
        <v>46</v>
      </c>
      <c r="O7" s="65">
        <v>152</v>
      </c>
      <c r="P7" s="24">
        <f>SUM(N7,O7)</f>
        <v>198</v>
      </c>
    </row>
    <row r="8" spans="1:16" ht="18.75" customHeight="1">
      <c r="A8" s="21">
        <v>4</v>
      </c>
      <c r="B8" s="64">
        <v>256</v>
      </c>
      <c r="C8" s="64">
        <v>247</v>
      </c>
      <c r="D8" s="23">
        <f>SUM(B8,C8)</f>
        <v>503</v>
      </c>
      <c r="E8" s="1" t="s">
        <v>111</v>
      </c>
      <c r="F8" s="65">
        <v>423</v>
      </c>
      <c r="G8" s="65">
        <v>385</v>
      </c>
      <c r="H8" s="23">
        <f t="shared" si="0"/>
        <v>808</v>
      </c>
      <c r="I8" s="1" t="s">
        <v>110</v>
      </c>
      <c r="J8" s="65">
        <v>531</v>
      </c>
      <c r="K8" s="65">
        <v>505</v>
      </c>
      <c r="L8" s="23">
        <f>SUM(J8,K8)</f>
        <v>1036</v>
      </c>
      <c r="M8" s="1" t="s">
        <v>109</v>
      </c>
      <c r="N8" s="65">
        <v>40</v>
      </c>
      <c r="O8" s="65">
        <v>136</v>
      </c>
      <c r="P8" s="24">
        <f>SUM(N8,O8)</f>
        <v>176</v>
      </c>
    </row>
    <row r="9" spans="1:16" ht="18.75" customHeight="1">
      <c r="A9" s="25" t="s">
        <v>108</v>
      </c>
      <c r="B9" s="7">
        <f>SUM(B4:B8)</f>
        <v>1173</v>
      </c>
      <c r="C9" s="7">
        <f>SUM(C4:C8)</f>
        <v>1171</v>
      </c>
      <c r="D9" s="26">
        <f>SUM(D4:D8)</f>
        <v>2344</v>
      </c>
      <c r="E9" s="2" t="s">
        <v>107</v>
      </c>
      <c r="F9" s="7">
        <f>SUM(F4:F8)</f>
        <v>2021</v>
      </c>
      <c r="G9" s="7">
        <f>SUM(G4:G8)</f>
        <v>1816</v>
      </c>
      <c r="H9" s="26">
        <f>SUM(H4:H8)</f>
        <v>3837</v>
      </c>
      <c r="I9" s="2" t="s">
        <v>106</v>
      </c>
      <c r="J9" s="7">
        <f>SUM(J4:J8)</f>
        <v>2476</v>
      </c>
      <c r="K9" s="7">
        <f>SUM(K4:K8)</f>
        <v>2352</v>
      </c>
      <c r="L9" s="26">
        <f>SUM(L4:L8)</f>
        <v>4828</v>
      </c>
      <c r="M9" s="2" t="s">
        <v>105</v>
      </c>
      <c r="N9" s="7">
        <f>SUM(N4:N8)</f>
        <v>304</v>
      </c>
      <c r="O9" s="7">
        <f>SUM(O4:O8)</f>
        <v>923</v>
      </c>
      <c r="P9" s="27">
        <f>SUM(P4:P8)</f>
        <v>1227</v>
      </c>
    </row>
    <row r="10" spans="1:16" ht="18.75" customHeight="1">
      <c r="A10" s="21">
        <v>5</v>
      </c>
      <c r="B10" s="65">
        <v>305</v>
      </c>
      <c r="C10" s="65">
        <v>238</v>
      </c>
      <c r="D10" s="23">
        <f>SUM(B10,C10)</f>
        <v>543</v>
      </c>
      <c r="E10" s="1" t="s">
        <v>104</v>
      </c>
      <c r="F10" s="65">
        <v>407</v>
      </c>
      <c r="G10" s="65">
        <v>380</v>
      </c>
      <c r="H10" s="23">
        <f t="shared" si="0"/>
        <v>787</v>
      </c>
      <c r="I10" s="1" t="s">
        <v>103</v>
      </c>
      <c r="J10" s="65">
        <v>476</v>
      </c>
      <c r="K10" s="65">
        <v>490</v>
      </c>
      <c r="L10" s="23">
        <f>SUM(J10,K10)</f>
        <v>966</v>
      </c>
      <c r="M10" s="28" t="s">
        <v>102</v>
      </c>
      <c r="N10" s="65">
        <v>24</v>
      </c>
      <c r="O10" s="65">
        <v>115</v>
      </c>
      <c r="P10" s="24">
        <f>SUM(N10,O10)</f>
        <v>139</v>
      </c>
    </row>
    <row r="11" spans="1:16" ht="18.75" customHeight="1">
      <c r="A11" s="21">
        <v>6</v>
      </c>
      <c r="B11" s="65">
        <v>302</v>
      </c>
      <c r="C11" s="65">
        <v>261</v>
      </c>
      <c r="D11" s="23">
        <f>SUM(B11,C11)</f>
        <v>563</v>
      </c>
      <c r="E11" s="1" t="s">
        <v>101</v>
      </c>
      <c r="F11" s="65">
        <v>440</v>
      </c>
      <c r="G11" s="65">
        <v>391</v>
      </c>
      <c r="H11" s="23">
        <f t="shared" si="0"/>
        <v>831</v>
      </c>
      <c r="I11" s="1" t="s">
        <v>100</v>
      </c>
      <c r="J11" s="65">
        <v>487</v>
      </c>
      <c r="K11" s="65">
        <v>490</v>
      </c>
      <c r="L11" s="23">
        <f>SUM(J11,K11)</f>
        <v>977</v>
      </c>
      <c r="M11" s="1" t="s">
        <v>99</v>
      </c>
      <c r="N11" s="65">
        <v>24</v>
      </c>
      <c r="O11" s="65">
        <v>89</v>
      </c>
      <c r="P11" s="24">
        <f>SUM(N11,O11)</f>
        <v>113</v>
      </c>
    </row>
    <row r="12" spans="1:16" ht="18.75" customHeight="1">
      <c r="A12" s="21">
        <v>7</v>
      </c>
      <c r="B12" s="65">
        <v>282</v>
      </c>
      <c r="C12" s="65">
        <v>294</v>
      </c>
      <c r="D12" s="23">
        <f>SUM(B12,C12)</f>
        <v>576</v>
      </c>
      <c r="E12" s="1" t="s">
        <v>98</v>
      </c>
      <c r="F12" s="65">
        <v>458</v>
      </c>
      <c r="G12" s="65">
        <v>411</v>
      </c>
      <c r="H12" s="23">
        <f t="shared" si="0"/>
        <v>869</v>
      </c>
      <c r="I12" s="1" t="s">
        <v>97</v>
      </c>
      <c r="J12" s="65">
        <v>541</v>
      </c>
      <c r="K12" s="65">
        <v>486</v>
      </c>
      <c r="L12" s="23">
        <f>SUM(J12,K12)</f>
        <v>1027</v>
      </c>
      <c r="M12" s="1" t="s">
        <v>96</v>
      </c>
      <c r="N12" s="65">
        <v>14</v>
      </c>
      <c r="O12" s="65">
        <v>61</v>
      </c>
      <c r="P12" s="24">
        <f>SUM(N12,O12)</f>
        <v>75</v>
      </c>
    </row>
    <row r="13" spans="1:16" ht="18.75" customHeight="1">
      <c r="A13" s="21">
        <v>8</v>
      </c>
      <c r="B13" s="65">
        <v>308</v>
      </c>
      <c r="C13" s="65">
        <v>290</v>
      </c>
      <c r="D13" s="23">
        <f>SUM(B13,C13)</f>
        <v>598</v>
      </c>
      <c r="E13" s="1" t="s">
        <v>95</v>
      </c>
      <c r="F13" s="65">
        <v>478</v>
      </c>
      <c r="G13" s="65">
        <v>412</v>
      </c>
      <c r="H13" s="23">
        <f t="shared" si="0"/>
        <v>890</v>
      </c>
      <c r="I13" s="1" t="s">
        <v>94</v>
      </c>
      <c r="J13" s="65">
        <v>551</v>
      </c>
      <c r="K13" s="65">
        <v>553</v>
      </c>
      <c r="L13" s="23">
        <f>SUM(J13,K13)</f>
        <v>1104</v>
      </c>
      <c r="M13" s="1" t="s">
        <v>93</v>
      </c>
      <c r="N13" s="65">
        <v>9</v>
      </c>
      <c r="O13" s="65">
        <v>50</v>
      </c>
      <c r="P13" s="24">
        <f>SUM(N13,O13)</f>
        <v>59</v>
      </c>
    </row>
    <row r="14" spans="1:16" ht="18.75" customHeight="1">
      <c r="A14" s="21">
        <v>9</v>
      </c>
      <c r="B14" s="65">
        <v>305</v>
      </c>
      <c r="C14" s="65">
        <v>297</v>
      </c>
      <c r="D14" s="23">
        <f>SUM(B14,C14)</f>
        <v>602</v>
      </c>
      <c r="E14" s="1" t="s">
        <v>92</v>
      </c>
      <c r="F14" s="65">
        <v>467</v>
      </c>
      <c r="G14" s="65">
        <v>479</v>
      </c>
      <c r="H14" s="23">
        <f t="shared" si="0"/>
        <v>946</v>
      </c>
      <c r="I14" s="1" t="s">
        <v>91</v>
      </c>
      <c r="J14" s="65">
        <v>536</v>
      </c>
      <c r="K14" s="65">
        <v>539</v>
      </c>
      <c r="L14" s="23">
        <f>SUM(J14,K14)</f>
        <v>1075</v>
      </c>
      <c r="M14" s="1" t="s">
        <v>90</v>
      </c>
      <c r="N14" s="65">
        <v>4</v>
      </c>
      <c r="O14" s="65">
        <v>37</v>
      </c>
      <c r="P14" s="24">
        <f>SUM(N14,O14)</f>
        <v>41</v>
      </c>
    </row>
    <row r="15" spans="1:16" ht="18.75" customHeight="1">
      <c r="A15" s="25" t="s">
        <v>89</v>
      </c>
      <c r="B15" s="7">
        <f>SUM(B10:B14)</f>
        <v>1502</v>
      </c>
      <c r="C15" s="7">
        <f>SUM(C10:C14)</f>
        <v>1380</v>
      </c>
      <c r="D15" s="26">
        <f>SUM(D10:D14)</f>
        <v>2882</v>
      </c>
      <c r="E15" s="2" t="s">
        <v>88</v>
      </c>
      <c r="F15" s="7">
        <f>SUM(F10:F14)</f>
        <v>2250</v>
      </c>
      <c r="G15" s="7">
        <f>SUM(G10:G14)</f>
        <v>2073</v>
      </c>
      <c r="H15" s="26">
        <f>SUM(H10:H14)</f>
        <v>4323</v>
      </c>
      <c r="I15" s="2" t="s">
        <v>87</v>
      </c>
      <c r="J15" s="7">
        <f>SUM(J10:J14)</f>
        <v>2591</v>
      </c>
      <c r="K15" s="7">
        <f>SUM(K10:K14)</f>
        <v>2558</v>
      </c>
      <c r="L15" s="26">
        <f>SUM(L10:L14)</f>
        <v>5149</v>
      </c>
      <c r="M15" s="2" t="s">
        <v>86</v>
      </c>
      <c r="N15" s="7">
        <f>SUM(N10:N14)</f>
        <v>75</v>
      </c>
      <c r="O15" s="7">
        <f>SUM(O10:O14)</f>
        <v>352</v>
      </c>
      <c r="P15" s="27">
        <f>SUM(P10:P14)</f>
        <v>427</v>
      </c>
    </row>
    <row r="16" spans="1:16" ht="18.75" customHeight="1">
      <c r="A16" s="21">
        <v>10</v>
      </c>
      <c r="B16" s="65">
        <v>314</v>
      </c>
      <c r="C16" s="65">
        <v>339</v>
      </c>
      <c r="D16" s="23">
        <f>SUM(B16,C16)</f>
        <v>653</v>
      </c>
      <c r="E16" s="1" t="s">
        <v>85</v>
      </c>
      <c r="F16" s="65">
        <v>447</v>
      </c>
      <c r="G16" s="65">
        <v>470</v>
      </c>
      <c r="H16" s="23">
        <f>SUM(F16,G16)</f>
        <v>917</v>
      </c>
      <c r="I16" s="1" t="s">
        <v>84</v>
      </c>
      <c r="J16" s="65">
        <v>549</v>
      </c>
      <c r="K16" s="65">
        <v>631</v>
      </c>
      <c r="L16" s="23">
        <f>SUM(J16,K16)</f>
        <v>1180</v>
      </c>
      <c r="M16" s="28" t="s">
        <v>83</v>
      </c>
      <c r="N16" s="65">
        <v>2</v>
      </c>
      <c r="O16" s="65">
        <v>16</v>
      </c>
      <c r="P16" s="24">
        <f>SUM(N16,O16)</f>
        <v>18</v>
      </c>
    </row>
    <row r="17" spans="1:16" ht="18.75" customHeight="1">
      <c r="A17" s="21">
        <v>11</v>
      </c>
      <c r="B17" s="65">
        <v>306</v>
      </c>
      <c r="C17" s="65">
        <v>302</v>
      </c>
      <c r="D17" s="23">
        <f>SUM(B17,C17)</f>
        <v>608</v>
      </c>
      <c r="E17" s="1" t="s">
        <v>82</v>
      </c>
      <c r="F17" s="65">
        <v>470</v>
      </c>
      <c r="G17" s="65">
        <v>412</v>
      </c>
      <c r="H17" s="23">
        <f>SUM(F17,G17)</f>
        <v>882</v>
      </c>
      <c r="I17" s="1" t="s">
        <v>81</v>
      </c>
      <c r="J17" s="65">
        <v>546</v>
      </c>
      <c r="K17" s="65">
        <v>614</v>
      </c>
      <c r="L17" s="23">
        <f>SUM(J17,K17)</f>
        <v>1160</v>
      </c>
      <c r="M17" s="1" t="s">
        <v>80</v>
      </c>
      <c r="N17" s="65">
        <v>1</v>
      </c>
      <c r="O17" s="65">
        <v>15</v>
      </c>
      <c r="P17" s="24">
        <f>SUM(N17,O17)</f>
        <v>16</v>
      </c>
    </row>
    <row r="18" spans="1:16" ht="18.75" customHeight="1">
      <c r="A18" s="21">
        <v>12</v>
      </c>
      <c r="B18" s="65">
        <v>320</v>
      </c>
      <c r="C18" s="65">
        <v>319</v>
      </c>
      <c r="D18" s="23">
        <f>SUM(B18,C18)</f>
        <v>639</v>
      </c>
      <c r="E18" s="1" t="s">
        <v>79</v>
      </c>
      <c r="F18" s="65">
        <v>481</v>
      </c>
      <c r="G18" s="65">
        <v>449</v>
      </c>
      <c r="H18" s="23">
        <f>SUM(F18,G18)</f>
        <v>930</v>
      </c>
      <c r="I18" s="1" t="s">
        <v>78</v>
      </c>
      <c r="J18" s="65">
        <v>546</v>
      </c>
      <c r="K18" s="65">
        <v>666</v>
      </c>
      <c r="L18" s="23">
        <f>SUM(J18,K18)</f>
        <v>1212</v>
      </c>
      <c r="M18" s="1" t="s">
        <v>77</v>
      </c>
      <c r="N18" s="65">
        <v>1</v>
      </c>
      <c r="O18" s="65">
        <v>12</v>
      </c>
      <c r="P18" s="24">
        <f>SUM(N18,O18)</f>
        <v>13</v>
      </c>
    </row>
    <row r="19" spans="1:16" ht="18.75" customHeight="1">
      <c r="A19" s="21">
        <v>13</v>
      </c>
      <c r="B19" s="65">
        <v>337</v>
      </c>
      <c r="C19" s="65">
        <v>336</v>
      </c>
      <c r="D19" s="23">
        <f>SUM(B19,C19)</f>
        <v>673</v>
      </c>
      <c r="E19" s="1" t="s">
        <v>76</v>
      </c>
      <c r="F19" s="65">
        <v>528</v>
      </c>
      <c r="G19" s="65">
        <v>478</v>
      </c>
      <c r="H19" s="23">
        <f>SUM(F19,G19)</f>
        <v>1006</v>
      </c>
      <c r="I19" s="1" t="s">
        <v>75</v>
      </c>
      <c r="J19" s="65">
        <v>653</v>
      </c>
      <c r="K19" s="65">
        <v>739</v>
      </c>
      <c r="L19" s="23">
        <f>SUM(J19,K19)</f>
        <v>1392</v>
      </c>
      <c r="M19" s="1" t="s">
        <v>74</v>
      </c>
      <c r="N19" s="65">
        <v>0</v>
      </c>
      <c r="O19" s="65">
        <v>5</v>
      </c>
      <c r="P19" s="24">
        <f>SUM(N19,O19)</f>
        <v>5</v>
      </c>
    </row>
    <row r="20" spans="1:16" ht="18.75" customHeight="1">
      <c r="A20" s="21">
        <v>14</v>
      </c>
      <c r="B20" s="65">
        <v>345</v>
      </c>
      <c r="C20" s="65">
        <v>296</v>
      </c>
      <c r="D20" s="23">
        <f>SUM(B20,C20)</f>
        <v>641</v>
      </c>
      <c r="E20" s="1" t="s">
        <v>73</v>
      </c>
      <c r="F20" s="65">
        <v>484</v>
      </c>
      <c r="G20" s="65">
        <v>496</v>
      </c>
      <c r="H20" s="23">
        <f>SUM(F20,G20)</f>
        <v>980</v>
      </c>
      <c r="I20" s="1" t="s">
        <v>72</v>
      </c>
      <c r="J20" s="65">
        <v>597</v>
      </c>
      <c r="K20" s="65">
        <v>658</v>
      </c>
      <c r="L20" s="23">
        <f>SUM(J20,K20)</f>
        <v>1255</v>
      </c>
      <c r="M20" s="1" t="s">
        <v>71</v>
      </c>
      <c r="N20" s="65">
        <v>0</v>
      </c>
      <c r="O20" s="65">
        <v>4</v>
      </c>
      <c r="P20" s="24">
        <f>SUM(N20,O20)</f>
        <v>4</v>
      </c>
    </row>
    <row r="21" spans="1:16" ht="18.75" customHeight="1">
      <c r="A21" s="25" t="s">
        <v>70</v>
      </c>
      <c r="B21" s="7">
        <f>SUM(B16:B20)</f>
        <v>1622</v>
      </c>
      <c r="C21" s="7">
        <f>SUM(C16:C20)</f>
        <v>1592</v>
      </c>
      <c r="D21" s="26">
        <f>SUM(D16:D20)</f>
        <v>3214</v>
      </c>
      <c r="E21" s="2" t="s">
        <v>69</v>
      </c>
      <c r="F21" s="7">
        <f>SUM(F16:F20)</f>
        <v>2410</v>
      </c>
      <c r="G21" s="7">
        <f>SUM(G16:G20)</f>
        <v>2305</v>
      </c>
      <c r="H21" s="26">
        <f>SUM(H16:H20)</f>
        <v>4715</v>
      </c>
      <c r="I21" s="2" t="s">
        <v>68</v>
      </c>
      <c r="J21" s="7">
        <f>SUM(J16:J20)</f>
        <v>2891</v>
      </c>
      <c r="K21" s="7">
        <f>SUM(K16:K20)</f>
        <v>3308</v>
      </c>
      <c r="L21" s="26">
        <f>SUM(L16:L20)</f>
        <v>6199</v>
      </c>
      <c r="M21" s="2" t="s">
        <v>67</v>
      </c>
      <c r="N21" s="8">
        <f>SUM(N16:N20)</f>
        <v>4</v>
      </c>
      <c r="O21" s="8">
        <f>SUM(O16:O20)</f>
        <v>52</v>
      </c>
      <c r="P21" s="29">
        <f>SUM(P16:P20)</f>
        <v>56</v>
      </c>
    </row>
    <row r="22" spans="1:16" ht="18.75" customHeight="1">
      <c r="A22" s="21">
        <v>15</v>
      </c>
      <c r="B22" s="65">
        <v>368</v>
      </c>
      <c r="C22" s="65">
        <v>340</v>
      </c>
      <c r="D22" s="23">
        <f>SUM(B22,C22)</f>
        <v>708</v>
      </c>
      <c r="E22" s="1" t="s">
        <v>66</v>
      </c>
      <c r="F22" s="65">
        <v>565</v>
      </c>
      <c r="G22" s="65">
        <v>518</v>
      </c>
      <c r="H22" s="23">
        <f>SUM(F22,G22)</f>
        <v>1083</v>
      </c>
      <c r="I22" s="1" t="s">
        <v>65</v>
      </c>
      <c r="J22" s="65">
        <v>591</v>
      </c>
      <c r="K22" s="65">
        <v>707</v>
      </c>
      <c r="L22" s="23">
        <f>SUM(J22,K22)</f>
        <v>1298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5">
        <v>332</v>
      </c>
      <c r="C23" s="65">
        <v>373</v>
      </c>
      <c r="D23" s="23">
        <f>SUM(B23,C23)</f>
        <v>705</v>
      </c>
      <c r="E23" s="1" t="s">
        <v>63</v>
      </c>
      <c r="F23" s="65">
        <v>567</v>
      </c>
      <c r="G23" s="65">
        <v>550</v>
      </c>
      <c r="H23" s="23">
        <f>SUM(F23,G23)</f>
        <v>1117</v>
      </c>
      <c r="I23" s="1" t="s">
        <v>62</v>
      </c>
      <c r="J23" s="65">
        <v>367</v>
      </c>
      <c r="K23" s="65">
        <v>479</v>
      </c>
      <c r="L23" s="23">
        <f>SUM(J23,K23)</f>
        <v>846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5">
        <v>327</v>
      </c>
      <c r="C24" s="65">
        <v>311</v>
      </c>
      <c r="D24" s="23">
        <f>SUM(B24,C24)</f>
        <v>638</v>
      </c>
      <c r="E24" s="1" t="s">
        <v>60</v>
      </c>
      <c r="F24" s="65">
        <v>603</v>
      </c>
      <c r="G24" s="65">
        <v>554</v>
      </c>
      <c r="H24" s="23">
        <f>SUM(F24,G24)</f>
        <v>1157</v>
      </c>
      <c r="I24" s="1" t="s">
        <v>59</v>
      </c>
      <c r="J24" s="65">
        <v>295</v>
      </c>
      <c r="K24" s="65">
        <v>363</v>
      </c>
      <c r="L24" s="23">
        <f>SUM(J24,K24)</f>
        <v>658</v>
      </c>
      <c r="M24" s="1" t="s">
        <v>58</v>
      </c>
      <c r="N24" s="23">
        <v>0</v>
      </c>
      <c r="O24" s="23">
        <v>1</v>
      </c>
      <c r="P24" s="24">
        <f>SUM(N24,O24)</f>
        <v>1</v>
      </c>
    </row>
    <row r="25" spans="1:16" ht="18.75" customHeight="1">
      <c r="A25" s="21">
        <v>18</v>
      </c>
      <c r="B25" s="65">
        <v>383</v>
      </c>
      <c r="C25" s="65">
        <v>340</v>
      </c>
      <c r="D25" s="23">
        <f>SUM(B25,C25)</f>
        <v>723</v>
      </c>
      <c r="E25" s="1" t="s">
        <v>57</v>
      </c>
      <c r="F25" s="65">
        <v>601</v>
      </c>
      <c r="G25" s="65">
        <v>608</v>
      </c>
      <c r="H25" s="23">
        <f>SUM(F25,G25)</f>
        <v>1209</v>
      </c>
      <c r="I25" s="1" t="s">
        <v>56</v>
      </c>
      <c r="J25" s="65">
        <v>413</v>
      </c>
      <c r="K25" s="65">
        <v>465</v>
      </c>
      <c r="L25" s="23">
        <f>SUM(J25,K25)</f>
        <v>878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5">
        <v>321</v>
      </c>
      <c r="C26" s="65">
        <v>317</v>
      </c>
      <c r="D26" s="23">
        <f>SUM(B26,C26)</f>
        <v>638</v>
      </c>
      <c r="E26" s="1" t="s">
        <v>54</v>
      </c>
      <c r="F26" s="65">
        <v>610</v>
      </c>
      <c r="G26" s="65">
        <v>614</v>
      </c>
      <c r="H26" s="23">
        <f>SUM(F26,G26)</f>
        <v>1224</v>
      </c>
      <c r="I26" s="1" t="s">
        <v>53</v>
      </c>
      <c r="J26" s="65">
        <v>424</v>
      </c>
      <c r="K26" s="65">
        <v>520</v>
      </c>
      <c r="L26" s="23">
        <f>SUM(J26,K26)</f>
        <v>944</v>
      </c>
      <c r="M26" s="1" t="s">
        <v>52</v>
      </c>
      <c r="N26" s="23">
        <v>0</v>
      </c>
      <c r="O26" s="23">
        <v>1</v>
      </c>
      <c r="P26" s="24">
        <f>SUM(N26,O26)</f>
        <v>1</v>
      </c>
    </row>
    <row r="27" spans="1:16" ht="18.75" customHeight="1">
      <c r="A27" s="25" t="s">
        <v>51</v>
      </c>
      <c r="B27" s="7">
        <f>SUM(B22:B26)</f>
        <v>1731</v>
      </c>
      <c r="C27" s="7">
        <f>SUM(C22:C26)</f>
        <v>1681</v>
      </c>
      <c r="D27" s="26">
        <f>SUM(D22:D26)</f>
        <v>3412</v>
      </c>
      <c r="E27" s="2" t="s">
        <v>50</v>
      </c>
      <c r="F27" s="7">
        <f>SUM(F22:F26)</f>
        <v>2946</v>
      </c>
      <c r="G27" s="7">
        <f>SUM(G22:G26)</f>
        <v>2844</v>
      </c>
      <c r="H27" s="26">
        <f>SUM(H22:H26)</f>
        <v>5790</v>
      </c>
      <c r="I27" s="2" t="s">
        <v>49</v>
      </c>
      <c r="J27" s="7">
        <f>SUM(J22:J26)</f>
        <v>2090</v>
      </c>
      <c r="K27" s="7">
        <f>SUM(K22:K26)</f>
        <v>2534</v>
      </c>
      <c r="L27" s="26">
        <f>SUM(L22:L26)</f>
        <v>4624</v>
      </c>
      <c r="M27" s="2" t="s">
        <v>48</v>
      </c>
      <c r="N27" s="7">
        <f>SUM(N22:N26)</f>
        <v>0</v>
      </c>
      <c r="O27" s="7">
        <f>SUM(O22:O26)</f>
        <v>3</v>
      </c>
      <c r="P27" s="29">
        <f>SUM(P22:P26)</f>
        <v>3</v>
      </c>
    </row>
    <row r="28" spans="1:16" ht="18.75" customHeight="1">
      <c r="A28" s="21">
        <v>20</v>
      </c>
      <c r="B28" s="65">
        <v>320</v>
      </c>
      <c r="C28" s="65">
        <v>325</v>
      </c>
      <c r="D28" s="23">
        <f>SUM(B28,C28)</f>
        <v>645</v>
      </c>
      <c r="E28" s="1" t="s">
        <v>47</v>
      </c>
      <c r="F28" s="65">
        <v>597</v>
      </c>
      <c r="G28" s="65">
        <v>563</v>
      </c>
      <c r="H28" s="23">
        <f>SUM(F28,G28)</f>
        <v>1160</v>
      </c>
      <c r="I28" s="1" t="s">
        <v>46</v>
      </c>
      <c r="J28" s="65">
        <v>368</v>
      </c>
      <c r="K28" s="65">
        <v>506</v>
      </c>
      <c r="L28" s="23">
        <f>SUM(J28,K28)</f>
        <v>874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5">
        <v>332</v>
      </c>
      <c r="C29" s="65">
        <v>309</v>
      </c>
      <c r="D29" s="23">
        <f>SUM(B29,C29)</f>
        <v>641</v>
      </c>
      <c r="E29" s="1" t="s">
        <v>44</v>
      </c>
      <c r="F29" s="65">
        <v>598</v>
      </c>
      <c r="G29" s="65">
        <v>590</v>
      </c>
      <c r="H29" s="23">
        <f>SUM(F29,G29)</f>
        <v>1188</v>
      </c>
      <c r="I29" s="1" t="s">
        <v>43</v>
      </c>
      <c r="J29" s="65">
        <v>395</v>
      </c>
      <c r="K29" s="65">
        <v>517</v>
      </c>
      <c r="L29" s="23">
        <f>SUM(J29,K29)</f>
        <v>912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5">
        <v>373</v>
      </c>
      <c r="C30" s="65">
        <v>330</v>
      </c>
      <c r="D30" s="23">
        <f>SUM(B30,C30)</f>
        <v>703</v>
      </c>
      <c r="E30" s="1" t="s">
        <v>41</v>
      </c>
      <c r="F30" s="65">
        <v>628</v>
      </c>
      <c r="G30" s="65">
        <v>566</v>
      </c>
      <c r="H30" s="23">
        <f>SUM(F30,G30)</f>
        <v>1194</v>
      </c>
      <c r="I30" s="1" t="s">
        <v>40</v>
      </c>
      <c r="J30" s="65">
        <v>357</v>
      </c>
      <c r="K30" s="65">
        <v>460</v>
      </c>
      <c r="L30" s="23">
        <f>SUM(J30,K30)</f>
        <v>817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5">
        <v>350</v>
      </c>
      <c r="C31" s="65">
        <v>290</v>
      </c>
      <c r="D31" s="23">
        <f>SUM(B31,C31)</f>
        <v>640</v>
      </c>
      <c r="E31" s="1" t="s">
        <v>38</v>
      </c>
      <c r="F31" s="65">
        <v>565</v>
      </c>
      <c r="G31" s="65">
        <v>548</v>
      </c>
      <c r="H31" s="23">
        <f>SUM(F31,G31)</f>
        <v>1113</v>
      </c>
      <c r="I31" s="1" t="s">
        <v>37</v>
      </c>
      <c r="J31" s="65">
        <v>318</v>
      </c>
      <c r="K31" s="65">
        <v>431</v>
      </c>
      <c r="L31" s="23">
        <f>SUM(J31,K31)</f>
        <v>749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5">
        <v>343</v>
      </c>
      <c r="C32" s="65">
        <v>297</v>
      </c>
      <c r="D32" s="23">
        <f>SUM(B32,C32)</f>
        <v>640</v>
      </c>
      <c r="E32" s="1" t="s">
        <v>35</v>
      </c>
      <c r="F32" s="65">
        <v>553</v>
      </c>
      <c r="G32" s="65">
        <v>560</v>
      </c>
      <c r="H32" s="23">
        <f>SUM(F32,G32)</f>
        <v>1113</v>
      </c>
      <c r="I32" s="1" t="s">
        <v>34</v>
      </c>
      <c r="J32" s="65">
        <v>273</v>
      </c>
      <c r="K32" s="65">
        <v>381</v>
      </c>
      <c r="L32" s="23">
        <f>SUM(J32,K32)</f>
        <v>654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1718</v>
      </c>
      <c r="C33" s="7">
        <f>SUM(C28:C32)</f>
        <v>1551</v>
      </c>
      <c r="D33" s="26">
        <f>SUM(D28:D32)</f>
        <v>3269</v>
      </c>
      <c r="E33" s="2" t="s">
        <v>31</v>
      </c>
      <c r="F33" s="7">
        <f>SUM(F28:F32)</f>
        <v>2941</v>
      </c>
      <c r="G33" s="7">
        <f>SUM(G28:G32)</f>
        <v>2827</v>
      </c>
      <c r="H33" s="26">
        <f>SUM(H28:H32)</f>
        <v>5768</v>
      </c>
      <c r="I33" s="2" t="s">
        <v>30</v>
      </c>
      <c r="J33" s="7">
        <f>SUM(J28:J32)</f>
        <v>1711</v>
      </c>
      <c r="K33" s="7">
        <f>SUM(K28:K32)</f>
        <v>2295</v>
      </c>
      <c r="L33" s="26">
        <f>SUM(L28:L32)</f>
        <v>4006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5">
        <v>357</v>
      </c>
      <c r="C34" s="65">
        <v>314</v>
      </c>
      <c r="D34" s="23">
        <f>SUM(B34,C34)</f>
        <v>671</v>
      </c>
      <c r="E34" s="1" t="s">
        <v>27</v>
      </c>
      <c r="F34" s="65">
        <v>584</v>
      </c>
      <c r="G34" s="65">
        <v>561</v>
      </c>
      <c r="H34" s="23">
        <f>SUM(F34,G34)</f>
        <v>1145</v>
      </c>
      <c r="I34" s="1" t="s">
        <v>26</v>
      </c>
      <c r="J34" s="65">
        <v>266</v>
      </c>
      <c r="K34" s="65">
        <v>431</v>
      </c>
      <c r="L34" s="32">
        <f>SUM(J34,K34)</f>
        <v>697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5">
        <v>383</v>
      </c>
      <c r="C35" s="65">
        <v>308</v>
      </c>
      <c r="D35" s="23">
        <f>SUM(B35,C35)</f>
        <v>691</v>
      </c>
      <c r="E35" s="1" t="s">
        <v>23</v>
      </c>
      <c r="F35" s="65">
        <v>438</v>
      </c>
      <c r="G35" s="65">
        <v>460</v>
      </c>
      <c r="H35" s="23">
        <f>SUM(F35,G35)</f>
        <v>898</v>
      </c>
      <c r="I35" s="1" t="s">
        <v>22</v>
      </c>
      <c r="J35" s="65">
        <v>233</v>
      </c>
      <c r="K35" s="65">
        <v>392</v>
      </c>
      <c r="L35" s="24">
        <f>SUM(J35,K35)</f>
        <v>625</v>
      </c>
      <c r="M35" s="6"/>
      <c r="N35" s="54"/>
      <c r="O35" s="54"/>
      <c r="P35" s="54"/>
    </row>
    <row r="36" spans="1:16" ht="18.75" customHeight="1">
      <c r="A36" s="31" t="s">
        <v>21</v>
      </c>
      <c r="B36" s="65">
        <v>359</v>
      </c>
      <c r="C36" s="65">
        <v>308</v>
      </c>
      <c r="D36" s="23">
        <f>SUM(B36,C36)</f>
        <v>667</v>
      </c>
      <c r="E36" s="1" t="s">
        <v>20</v>
      </c>
      <c r="F36" s="65">
        <v>531</v>
      </c>
      <c r="G36" s="65">
        <v>533</v>
      </c>
      <c r="H36" s="23">
        <f>SUM(F36,G36)</f>
        <v>1064</v>
      </c>
      <c r="I36" s="1" t="s">
        <v>19</v>
      </c>
      <c r="J36" s="65">
        <v>196</v>
      </c>
      <c r="K36" s="65">
        <v>348</v>
      </c>
      <c r="L36" s="24">
        <f>SUM(J36,K36)</f>
        <v>544</v>
      </c>
      <c r="M36" s="6"/>
      <c r="N36" s="34"/>
      <c r="O36" s="35"/>
      <c r="P36" s="12"/>
    </row>
    <row r="37" spans="1:16" ht="18.75" customHeight="1">
      <c r="A37" s="31" t="s">
        <v>18</v>
      </c>
      <c r="B37" s="65">
        <v>396</v>
      </c>
      <c r="C37" s="65">
        <v>359</v>
      </c>
      <c r="D37" s="23">
        <f>SUM(B37,C37)</f>
        <v>755</v>
      </c>
      <c r="E37" s="1" t="s">
        <v>17</v>
      </c>
      <c r="F37" s="65">
        <v>517</v>
      </c>
      <c r="G37" s="65">
        <v>496</v>
      </c>
      <c r="H37" s="23">
        <f>SUM(F37,G37)</f>
        <v>1013</v>
      </c>
      <c r="I37" s="1" t="s">
        <v>16</v>
      </c>
      <c r="J37" s="65">
        <v>142</v>
      </c>
      <c r="K37" s="65">
        <v>299</v>
      </c>
      <c r="L37" s="24">
        <f>SUM(J37,K37)</f>
        <v>441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350</v>
      </c>
      <c r="C38" s="66">
        <v>313</v>
      </c>
      <c r="D38" s="23">
        <f>SUM(B38,C38)</f>
        <v>663</v>
      </c>
      <c r="E38" s="1" t="s">
        <v>14</v>
      </c>
      <c r="F38" s="66">
        <v>524</v>
      </c>
      <c r="G38" s="66">
        <v>513</v>
      </c>
      <c r="H38" s="23">
        <f>SUM(F38,G38)</f>
        <v>1037</v>
      </c>
      <c r="I38" s="1" t="s">
        <v>13</v>
      </c>
      <c r="J38" s="66">
        <v>130</v>
      </c>
      <c r="K38" s="66">
        <v>274</v>
      </c>
      <c r="L38" s="24">
        <f>SUM(J38,K38)</f>
        <v>404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1845</v>
      </c>
      <c r="C39" s="9">
        <f>SUM(C34:C38)</f>
        <v>1602</v>
      </c>
      <c r="D39" s="37">
        <f>SUM(D34:D38)</f>
        <v>3447</v>
      </c>
      <c r="E39" s="3" t="s">
        <v>11</v>
      </c>
      <c r="F39" s="10">
        <f>SUM(F34:F38)</f>
        <v>2594</v>
      </c>
      <c r="G39" s="10">
        <f>SUM(G34:G38)</f>
        <v>2563</v>
      </c>
      <c r="H39" s="38">
        <f>SUM(H34:H38)</f>
        <v>5157</v>
      </c>
      <c r="I39" s="3" t="s">
        <v>10</v>
      </c>
      <c r="J39" s="9">
        <f>SUM(J34:J38)</f>
        <v>967</v>
      </c>
      <c r="K39" s="9">
        <f>SUM(K34:K38)</f>
        <v>1744</v>
      </c>
      <c r="L39" s="33">
        <f>SUM(L34:L38)</f>
        <v>2711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37862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39526</v>
      </c>
      <c r="D42" s="49" t="s">
        <v>9</v>
      </c>
      <c r="F42" s="14" t="s">
        <v>8</v>
      </c>
      <c r="G42" s="56">
        <f>SUM(B9,B15,B21)</f>
        <v>4297</v>
      </c>
      <c r="H42" s="56">
        <f>SUM(C9,C15,C21)</f>
        <v>4143</v>
      </c>
      <c r="I42" s="57">
        <f aca="true" t="shared" si="1" ref="I42:I48">SUM(G42,H42)</f>
        <v>8440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77388</v>
      </c>
      <c r="D43" s="53" t="s">
        <v>9</v>
      </c>
      <c r="F43" s="14" t="s">
        <v>7</v>
      </c>
      <c r="G43" s="56">
        <f>SUM(B27,B33,B39,F9,F15,F21,F27,F33,F39,J9)</f>
        <v>22932</v>
      </c>
      <c r="H43" s="56">
        <f>SUM(C27,C33,C39,G9,G15,G21,G27,G33,G39,K9)</f>
        <v>21614</v>
      </c>
      <c r="I43" s="57">
        <f t="shared" si="1"/>
        <v>44546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31834</v>
      </c>
      <c r="H44" s="56">
        <f>SUM(C33,C39,G9,G15,G21,G27,G33,G39,K9,K15,K21,K27,K33,K39,O9,O15,O21,O27+O33)</f>
        <v>33702</v>
      </c>
      <c r="I44" s="57">
        <f t="shared" si="1"/>
        <v>65536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10633</v>
      </c>
      <c r="H45" s="56">
        <f>SUM(K15,K21,K27,K33,K39,O9,O15,O21,O27,O33)</f>
        <v>13769</v>
      </c>
      <c r="I45" s="57">
        <f t="shared" si="1"/>
        <v>24402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8042</v>
      </c>
      <c r="H46" s="56">
        <f>SUM(K21,K27,K33,K39,O9,O15,O21,O27,O33)</f>
        <v>11211</v>
      </c>
      <c r="I46" s="57">
        <f t="shared" si="1"/>
        <v>19253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5151</v>
      </c>
      <c r="H47" s="58">
        <f>SUM(K27,K33,K39,O9,O15,O21,O27,O33)</f>
        <v>7903</v>
      </c>
      <c r="I47" s="59">
        <f t="shared" si="1"/>
        <v>13054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1350</v>
      </c>
      <c r="H48" s="60">
        <f>SUM(K39,O9,O15,O21,O27,O33,O34)</f>
        <v>3074</v>
      </c>
      <c r="I48" s="61">
        <f t="shared" si="1"/>
        <v>4424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2023-01-16T11:08:35Z</dcterms:modified>
  <cp:category/>
  <cp:version/>
  <cp:contentType/>
  <cp:contentStatus/>
</cp:coreProperties>
</file>